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6885" firstSheet="3" activeTab="11"/>
  </bookViews>
  <sheets>
    <sheet name="U 11 BS" sheetId="1" r:id="rId1"/>
    <sheet name="U 11 GS" sheetId="2" r:id="rId2"/>
    <sheet name="U 13 BS" sheetId="3" r:id="rId3"/>
    <sheet name="U 13 GS" sheetId="4" r:id="rId4"/>
    <sheet name="U 15 GS" sheetId="5" r:id="rId5"/>
    <sheet name="U 15 BS" sheetId="6" r:id="rId6"/>
    <sheet name="U17 BS" sheetId="7" r:id="rId7"/>
    <sheet name="U 17 GS" sheetId="8" r:id="rId8"/>
    <sheet name="U 19 BS" sheetId="9" r:id="rId9"/>
    <sheet name="U 19 GS" sheetId="10" r:id="rId10"/>
    <sheet name="U 13 G D" sheetId="11" r:id="rId11"/>
    <sheet name="13 BD" sheetId="12" r:id="rId12"/>
    <sheet name="U 15 BD" sheetId="13" r:id="rId13"/>
    <sheet name="U 15 GD" sheetId="14" r:id="rId14"/>
    <sheet name="U 17 BD" sheetId="15" r:id="rId15"/>
    <sheet name="U 17 GD" sheetId="16" r:id="rId16"/>
    <sheet name="U 19 BD" sheetId="17" r:id="rId17"/>
    <sheet name="U 19 GD" sheetId="18" r:id="rId18"/>
    <sheet name="Sheet1" sheetId="19" r:id="rId19"/>
    <sheet name="Sheet2" sheetId="20" r:id="rId20"/>
    <sheet name="Sheet3" sheetId="21" r:id="rId21"/>
    <sheet name="Sheet4" sheetId="22" r:id="rId22"/>
  </sheets>
  <definedNames>
    <definedName name="_xlfn.BAHTTEXT" hidden="1">#NAME?</definedName>
    <definedName name="Excel_BuiltIn_Print_Area" localSheetId="0">'U 11 BS'!#REF!</definedName>
    <definedName name="Excel_BuiltIn_Print_Area" localSheetId="1">'U 11 GS'!$B$3:$C$21</definedName>
    <definedName name="_xlnm.Print_Area" localSheetId="11">'13 BD'!$A$1:$M$18</definedName>
    <definedName name="_xlnm.Print_Area" localSheetId="0">'U 11 BS'!$B$3:$N$22</definedName>
    <definedName name="_xlnm.Print_Area" localSheetId="1">'U 11 GS'!$B$2:$N$21</definedName>
    <definedName name="_xlnm.Print_Area" localSheetId="2">'U 13 BS'!$C$2:$P$21</definedName>
    <definedName name="_xlnm.Print_Area" localSheetId="10">'U 13 G D'!$B$2:$N$24</definedName>
    <definedName name="_xlnm.Print_Area" localSheetId="3">'U 13 GS'!$A$2:$M$21</definedName>
    <definedName name="_xlnm.Print_Area" localSheetId="12">'U 15 BD'!$E$2:$S$20</definedName>
    <definedName name="_xlnm.Print_Area" localSheetId="5">'U 15 BS'!$C$3:$R$24</definedName>
    <definedName name="_xlnm.Print_Area" localSheetId="13">'U 15 GD'!$A$2:$S$27</definedName>
    <definedName name="_xlnm.Print_Area" localSheetId="4">'U 15 GS'!$A$3:$N$23</definedName>
    <definedName name="_xlnm.Print_Area" localSheetId="14">'U 17 BD'!$A$2:$N$22</definedName>
    <definedName name="_xlnm.Print_Area" localSheetId="15">'U 17 GD'!$B$2:$O$23</definedName>
    <definedName name="_xlnm.Print_Area" localSheetId="7">'U 17 GS'!$A$3:$N$24</definedName>
    <definedName name="_xlnm.Print_Area" localSheetId="16">'U 19 BD'!$A$2:$N$19</definedName>
    <definedName name="_xlnm.Print_Area" localSheetId="8">'U 19 BS'!$A$2:$N$25</definedName>
    <definedName name="_xlnm.Print_Area" localSheetId="17">'U 19 GD'!$B$2:$O$13</definedName>
    <definedName name="_xlnm.Print_Area" localSheetId="9">'U 19 GS'!$A$1:$N$18</definedName>
    <definedName name="_xlnm.Print_Area" localSheetId="6">'U17 BS'!$Q$2:$AF$25</definedName>
  </definedNames>
  <calcPr fullCalcOnLoad="1"/>
</workbook>
</file>

<file path=xl/sharedStrings.xml><?xml version="1.0" encoding="utf-8"?>
<sst xmlns="http://schemas.openxmlformats.org/spreadsheetml/2006/main" count="1432" uniqueCount="362">
  <si>
    <t>No</t>
  </si>
  <si>
    <t>Name</t>
  </si>
  <si>
    <t>TOTAL</t>
  </si>
  <si>
    <t>RANK</t>
  </si>
  <si>
    <t>STAGE</t>
  </si>
  <si>
    <t>POINT</t>
  </si>
  <si>
    <t>Pulina Wellalage</t>
  </si>
  <si>
    <t>W</t>
  </si>
  <si>
    <t>QF</t>
  </si>
  <si>
    <t>RU</t>
  </si>
  <si>
    <t>SF</t>
  </si>
  <si>
    <t>Mihila Jayaweera</t>
  </si>
  <si>
    <t>NO</t>
  </si>
  <si>
    <t>NAME</t>
  </si>
  <si>
    <t>Ranithma Liyanage</t>
  </si>
  <si>
    <t>Sanjana Devasurendra</t>
  </si>
  <si>
    <t>Yeheni Kuruppu</t>
  </si>
  <si>
    <t>Under  15 Boy's  Singles</t>
  </si>
  <si>
    <t xml:space="preserve">Date of Birth </t>
  </si>
  <si>
    <t>Chamika Jayasekera</t>
  </si>
  <si>
    <t>Nadun Punchihewa</t>
  </si>
  <si>
    <t>Under  15 Girl's  Singles</t>
  </si>
  <si>
    <t>Jananuwani Amanda</t>
  </si>
  <si>
    <t>Sasini Hansamali</t>
  </si>
  <si>
    <t>Under  17 Boy's  Singles</t>
  </si>
  <si>
    <t>Under  17 Girl's Singles</t>
  </si>
  <si>
    <t>Dilmi Dias</t>
  </si>
  <si>
    <t>Anurangi Masakorala</t>
  </si>
  <si>
    <t>Under 15 Girl's Doubles</t>
  </si>
  <si>
    <t>Under 17 Girl's Doubles</t>
  </si>
  <si>
    <t>Dilmi Dias/Anurangi Masakorala</t>
  </si>
  <si>
    <t>Under 19 Boy's  Doubles</t>
  </si>
  <si>
    <t>Under 19 Girl's   Doubles</t>
  </si>
  <si>
    <t>UNDER 17 BOY'S DOUBLES</t>
  </si>
  <si>
    <t>Meedum Keerthisiri</t>
  </si>
  <si>
    <t>Chiranya Jayawardena</t>
  </si>
  <si>
    <t>Lochana De Silva</t>
  </si>
  <si>
    <t>Dinura Rashmina</t>
  </si>
  <si>
    <t>Under 13 BOYS SINGLES</t>
  </si>
  <si>
    <t>Under 15 Boys Double</t>
  </si>
  <si>
    <t>Lakindu Ranaweera</t>
  </si>
  <si>
    <t xml:space="preserve">W </t>
  </si>
  <si>
    <t>Minon Kemitha Warnasooriya</t>
  </si>
  <si>
    <t>Ranthuka Rupathunga</t>
  </si>
  <si>
    <t>Under 13 Girls Doubles</t>
  </si>
  <si>
    <t>Bathiya Athukorala/Ruhan Wijesinghe</t>
  </si>
  <si>
    <t xml:space="preserve">Komathu  Kumarapperuma </t>
  </si>
  <si>
    <t>10 Entries for Nationals</t>
  </si>
  <si>
    <t>Sachen Fernando</t>
  </si>
  <si>
    <t>Madinu Amaranayaka</t>
  </si>
  <si>
    <t>Kaviru Sanjith</t>
  </si>
  <si>
    <t>Indeewari Geethma Nawalage</t>
  </si>
  <si>
    <t>Dumindu Abeywickrama</t>
  </si>
  <si>
    <t>Nadara Gunawardana</t>
  </si>
  <si>
    <t>Chirath Illeperumaarachchi</t>
  </si>
  <si>
    <t>Maneth Wijegunawardena</t>
  </si>
  <si>
    <t>Vishwani Nethmi  Liyanage</t>
  </si>
  <si>
    <t>Vohara Kodikarage</t>
  </si>
  <si>
    <t>Pawani Illeperumaarachchi</t>
  </si>
  <si>
    <t>Dasithma Jayathilaka</t>
  </si>
  <si>
    <t>Thevini Wijesuriya</t>
  </si>
  <si>
    <t>Kaveesha De Silva</t>
  </si>
  <si>
    <t>Suwani Wijesekera</t>
  </si>
  <si>
    <t>Asini Fernando</t>
  </si>
  <si>
    <t>Chamath Dias</t>
  </si>
  <si>
    <t>Praveen Bhanuka Abeysinghe</t>
  </si>
  <si>
    <t>Vidun De Mel/Janeesha de Silva</t>
  </si>
  <si>
    <t>Manthuka Rupathunga/Santhos Tharaneesparan</t>
  </si>
  <si>
    <t>Dishmi Dias/Dewmi Dissanayake</t>
  </si>
  <si>
    <t>Nethmi  Nagahawatta/T Wijesooriya</t>
  </si>
  <si>
    <t>Kaveesha Abeyinnghe/Himal Perera</t>
  </si>
  <si>
    <t>Yeheni Kuruppu/Aishwarya Ravichandran</t>
  </si>
  <si>
    <t>Praveen Bhanuka/Nadun Punchihewa</t>
  </si>
  <si>
    <t>I D No.</t>
  </si>
  <si>
    <t>Sithmi Bandusena</t>
  </si>
  <si>
    <t>Dulanya Karunarathna</t>
  </si>
  <si>
    <t>I D NO</t>
  </si>
  <si>
    <t>Senuji Umagiliyage</t>
  </si>
  <si>
    <t>Samindi Onel</t>
  </si>
  <si>
    <t>Praveena Wijesundara</t>
  </si>
  <si>
    <t>Sanulya Karunarathna</t>
  </si>
  <si>
    <t>Manthuka Rupathunga</t>
  </si>
  <si>
    <t>Tharindu Kalhara Wakwella</t>
  </si>
  <si>
    <t>Thenuka De Silva</t>
  </si>
  <si>
    <t>Vidush Sumanadasa</t>
  </si>
  <si>
    <t>Sandathi Dewmini/Chiranya Jayawardena</t>
  </si>
  <si>
    <t>Dasithma Jayathilaka/Ranithma Liyanage</t>
  </si>
  <si>
    <t>Dilshi Dissanayake/Lorani Weerasinghe</t>
  </si>
  <si>
    <t>Maneesha A Jayawardena/Samindi Onel</t>
  </si>
  <si>
    <t>Suhasni Vidanage</t>
  </si>
  <si>
    <t>Pramudi Thilakarathna</t>
  </si>
  <si>
    <t>Gayana Peiris</t>
  </si>
  <si>
    <t>Banuka Thilakarathna</t>
  </si>
  <si>
    <t>Sachen Fernando/Sajeed Majeed</t>
  </si>
  <si>
    <t>Menura De Alwis/Dumindu Abeywickrema</t>
  </si>
  <si>
    <t>Ashen Weerasinghe</t>
  </si>
  <si>
    <t>Chamath Dias /Chirath Ileperumaarachchi</t>
  </si>
  <si>
    <t>Sareffa Kichilan/Pramudi Thilakarathna</t>
  </si>
  <si>
    <t>Manuki Chandrasekera/Vishmi Edirisinghe</t>
  </si>
  <si>
    <t>2nd S/F did not play in the Summer Season Tpurnament.</t>
  </si>
  <si>
    <t xml:space="preserve">A P Hiruka Sahanmith </t>
  </si>
  <si>
    <t>Nethmi Nagahawatte</t>
  </si>
  <si>
    <t>Maneesha Jayawardena</t>
  </si>
  <si>
    <t>Nemith Palliyaguru</t>
  </si>
  <si>
    <t>Chamudi Abeywickrama</t>
  </si>
  <si>
    <t>Thulith Palliyaguru</t>
  </si>
  <si>
    <t>Nilashi Balasuriya</t>
  </si>
  <si>
    <t>Pamitha Attanayake/Thidasa Weeragoda</t>
  </si>
  <si>
    <t>Ashinsa Herath/Agra Hewage</t>
  </si>
  <si>
    <t>Dewmi Mithara/Senuji Umagiliyage</t>
  </si>
  <si>
    <t>Chalith Kumarapperuma/Malesha Kumarasinghe</t>
  </si>
  <si>
    <t>14 entries for nationals</t>
  </si>
  <si>
    <t>Thidasa Irushika Weragoda</t>
  </si>
  <si>
    <t>Gayath Hirusha Abeysinghe</t>
  </si>
  <si>
    <t>Akindu Methmika Jayathilaka</t>
  </si>
  <si>
    <t>Hiyumi Hashara Nallaperumaarachchi</t>
  </si>
  <si>
    <t>Nipun Rajapaksha</t>
  </si>
  <si>
    <t>Shenuk Samararathna</t>
  </si>
  <si>
    <t>Savinaka Weerasekera</t>
  </si>
  <si>
    <t>Himal Perera</t>
  </si>
  <si>
    <t>Panchali Adhikari</t>
  </si>
  <si>
    <t>Nethula Liyanage</t>
  </si>
  <si>
    <t>Dulanya Dias/Varangana Jayawardena</t>
  </si>
  <si>
    <t>6 Entries  for Uva</t>
  </si>
  <si>
    <t>Meedum Keerthisiri/Ashini Kaveesha</t>
  </si>
  <si>
    <t>Hirusha Abeysinghe/Desitha Bandara</t>
  </si>
  <si>
    <t>Luwin Kodippili /Vidush Sumanadasa</t>
  </si>
  <si>
    <t>Deegau Kahatapitiya/Lakindu Ranaweera</t>
  </si>
  <si>
    <t>Chaniru Mirando/Venura Pelawatte</t>
  </si>
  <si>
    <t>Sithuki Abesiri Gunawardena/Komothu Kumarapperuma</t>
  </si>
  <si>
    <t>SSC  Badminton Tournament</t>
  </si>
  <si>
    <t>19th Jan to 27th Jan 2019</t>
  </si>
  <si>
    <t>Buddi Shenal K Hewage</t>
  </si>
  <si>
    <t>Wedaka Gomes</t>
  </si>
  <si>
    <t>Shenuka Cooray</t>
  </si>
  <si>
    <t>Dilantha Peiris</t>
  </si>
  <si>
    <t>Mewan Chandrarathna</t>
  </si>
  <si>
    <t>Mevindu Sades</t>
  </si>
  <si>
    <t>Samiru Ranasinghe</t>
  </si>
  <si>
    <t>Isuri Bhagya</t>
  </si>
  <si>
    <t>Thenuki Ayansa de Silva</t>
  </si>
  <si>
    <t>Ashini Dilusha</t>
  </si>
  <si>
    <t>Senudi Amarasinghe</t>
  </si>
  <si>
    <t>Sanuthi Gurusinghe</t>
  </si>
  <si>
    <t>Sithuki Onadee Gunawardena</t>
  </si>
  <si>
    <t>Abimani Padma Bandara</t>
  </si>
  <si>
    <t>Achini Gamage</t>
  </si>
  <si>
    <t>Irushi Amandi Hewagallage</t>
  </si>
  <si>
    <t>Lahasi de Silva</t>
  </si>
  <si>
    <t>Santhos Tharaneesparan</t>
  </si>
  <si>
    <t>Thevinu Weerakkodige</t>
  </si>
  <si>
    <t>Dulina Bambarandage</t>
  </si>
  <si>
    <t>Mahen Wijesundera</t>
  </si>
  <si>
    <t>Induru Anuhas</t>
  </si>
  <si>
    <t>Sethum Perera</t>
  </si>
  <si>
    <t>Samindi De Silva</t>
  </si>
  <si>
    <t>Kalana Kannangara</t>
  </si>
  <si>
    <t>Keshani Attanayake</t>
  </si>
  <si>
    <t>Fathima Ilma</t>
  </si>
  <si>
    <t>Raveshya Jayaweera</t>
  </si>
  <si>
    <t>Shalini Shihansadi/Isumi Anuthma Ranathunga</t>
  </si>
  <si>
    <t>Buddi Nethra/Dumidhi warsha perera</t>
  </si>
  <si>
    <t>Thiseja Herath/Ranumi Manage</t>
  </si>
  <si>
    <t>Sachini De Silva/Senara Saurandhi</t>
  </si>
  <si>
    <t>Rithira Abeygunawardena/Thenul Ganewatta</t>
  </si>
  <si>
    <t>Yasith V De Silva/Lasath Pelawatta</t>
  </si>
  <si>
    <t>Dilanka Induwara/Dinidu Pusellahewage</t>
  </si>
  <si>
    <t>Jayashan  Silva/Yonal Wijerathna</t>
  </si>
  <si>
    <t>Sanudha Ariyasinghe/Ranthuka Rupathunga</t>
  </si>
  <si>
    <t>Dineth Sahiru/Ravindu Vihanga</t>
  </si>
  <si>
    <t>Banuka Thilakarathna/Akindu Punchihewa</t>
  </si>
  <si>
    <t>Sandeesh Dissanayaka/Venura Fernando</t>
  </si>
  <si>
    <t>Sehansa De Alwis/Senuthmi Dehansa</t>
  </si>
  <si>
    <t>Thenuka de Silva/Veren Nettasinghe</t>
  </si>
  <si>
    <t>Sethum Perera/Savinaka Weerasekera</t>
  </si>
  <si>
    <t>Glen Mathew Gomes/Chamith Nimantha</t>
  </si>
  <si>
    <t>Panchali Adikari/Manudi Mithara</t>
  </si>
  <si>
    <t>Diyana Gunawardena/Ruvindi Tharushika</t>
  </si>
  <si>
    <t>Kivini Jayasuriya/Thisuni Midara Liyanaarachchi</t>
  </si>
  <si>
    <t>Lochana De Silva/Thulith Palliyaguru</t>
  </si>
  <si>
    <t>Ashen Weerasinghe/Dunshan Hettiarachchi</t>
  </si>
  <si>
    <t>Chathura Gunawardena/Hansaja Karunathilaka</t>
  </si>
  <si>
    <t>Deelaka Wickramasinghe/Kalana Kannangara</t>
  </si>
  <si>
    <t>Chamika Jayasekera/Vidusara Weerasekera</t>
  </si>
  <si>
    <t>Piumi Amodha/Vinuki Vibodha</t>
  </si>
  <si>
    <t>Nilasi Balasuriya/Nadara Gunawardena</t>
  </si>
  <si>
    <t>Defenders Tournament</t>
  </si>
  <si>
    <t>3rd - 9th April 2019</t>
  </si>
  <si>
    <t>Binuri Vipulaguna</t>
  </si>
  <si>
    <t>Uvin Gunawardena</t>
  </si>
  <si>
    <t>Denew Wimalarathna</t>
  </si>
  <si>
    <t>Sanuga Jithen</t>
  </si>
  <si>
    <t>Evan Joshua Rodrigo</t>
  </si>
  <si>
    <t>Mindula Hesath</t>
  </si>
  <si>
    <t>Sanieru Sanmith Ilangamage</t>
  </si>
  <si>
    <t>Thiseja Herath</t>
  </si>
  <si>
    <t>Seniru Kodikara/Choonida Lakhiru</t>
  </si>
  <si>
    <t>Chandupa Sahas Jayasekera/Thejith Anupama</t>
  </si>
  <si>
    <t>Amashi Wijayarathna/Randini Malimboda</t>
  </si>
  <si>
    <t>Sanuthi Gurusinghe/Pawani Illeperumaarachchi</t>
  </si>
  <si>
    <t>Dinadi Maliyawadu/Senadi Maliyawadu</t>
  </si>
  <si>
    <t>Isuri de Alwis</t>
  </si>
  <si>
    <t>Luwin Kodippili</t>
  </si>
  <si>
    <t>Ashini Almedia/Diinadhi Weerasooriya</t>
  </si>
  <si>
    <t>Uvindu Kariyawasam/Thishakya Polwatta</t>
  </si>
  <si>
    <t>K G Devin Vijitha/K P G Sanula Sugansirh</t>
  </si>
  <si>
    <t>Chaniru Manmitha</t>
  </si>
  <si>
    <t>Chaniru Manmitha/Nithika Jayathilaka</t>
  </si>
  <si>
    <t>Madinu Amaranayake/Mahen Wijesundera</t>
  </si>
  <si>
    <t>Suhasni/Yeheni</t>
  </si>
  <si>
    <t>Gayani Piumra/Thulani Jayathilaka</t>
  </si>
  <si>
    <t>Shehansa Lochani/Tharaka Liyanaarachchi</t>
  </si>
  <si>
    <t>Chathura Rukshande Alwis</t>
  </si>
  <si>
    <t>Nethini Godagampola</t>
  </si>
  <si>
    <t>Deemantha/Udul Gunathilaka</t>
  </si>
  <si>
    <t>Lochana Perera/Tharindu</t>
  </si>
  <si>
    <t>Chathuli Ishara/Jananuwani De Alwis</t>
  </si>
  <si>
    <t>Ranumi Manage</t>
  </si>
  <si>
    <t xml:space="preserve">S H Sathish </t>
  </si>
  <si>
    <t xml:space="preserve"> Nethmi Amaya Rathnayaka</t>
  </si>
  <si>
    <t>Athina De Silva/Tihasa Fernando</t>
  </si>
  <si>
    <t>Yassa Weerage/Lochana Perera</t>
  </si>
  <si>
    <t>N C P B A Open  2019</t>
  </si>
  <si>
    <t>20th August to 25th August,2019</t>
  </si>
  <si>
    <t>20th August  to 25th August,2019</t>
  </si>
  <si>
    <t>Lithnuli Jayathilaka / R.Thanudi Liyanage</t>
  </si>
  <si>
    <t>Lahasi De Silva/Shanulya Karunarathna</t>
  </si>
  <si>
    <t>Rashmi Bhagya Mudalige</t>
  </si>
  <si>
    <t>Ashinsa Herath</t>
  </si>
  <si>
    <t>Lehan Andrahennadi</t>
  </si>
  <si>
    <t xml:space="preserve">Kivini Sulara </t>
  </si>
  <si>
    <t>Tiyana Vidanaarachchi</t>
  </si>
  <si>
    <t>Ruhan Wijesinghe</t>
  </si>
  <si>
    <t>Sanjuna Handapangodage / Thilina Rajakaruna</t>
  </si>
  <si>
    <t>Vismitha Kaluarachchi / Nipun Rajapaksha</t>
  </si>
  <si>
    <t>Shenuk Samararathna/Pulina Wellalage</t>
  </si>
  <si>
    <t>Iman Delpachithra/ K.B.S. Kaushalya</t>
  </si>
  <si>
    <t>Isuri de Alwis/Natasha Gunasekera</t>
  </si>
  <si>
    <t>Janavee Rathnayake/ Praveena Wijesundara</t>
  </si>
  <si>
    <t>Sanadi Dahamsa/ Seneru Hansaji</t>
  </si>
  <si>
    <t>Irushi  Amandi/Nethanga Palliyaguru</t>
  </si>
  <si>
    <t>Thatheu Dalima / T.Sugreethana Sarma</t>
  </si>
  <si>
    <t>Lehan Andrahennadi/Kaviru Kanakkahewa</t>
  </si>
  <si>
    <t>Oshmika Karunarathna/ Madhubanu Kariyawasam</t>
  </si>
  <si>
    <t>Raini Abeysinghe/Medha Indramali</t>
  </si>
  <si>
    <t>Chamudi Abeywickrama/Shiwanthi Siriwardena</t>
  </si>
  <si>
    <t>Ashini Fernando/Sasini Kumarapeliarachchi</t>
  </si>
  <si>
    <t>Chanushi Jayoda / Pankajee Wickramasinghe</t>
  </si>
  <si>
    <t>Suhasni Vidanage/Suwani Muthumali</t>
  </si>
  <si>
    <t>Nilasi Balasuriya/Rizvi Fathima Ilma</t>
  </si>
  <si>
    <t>Chenal Dewshan</t>
  </si>
  <si>
    <t>R Dihansa Umagiliya</t>
  </si>
  <si>
    <t>Vidun  Thathsilu de Mel</t>
  </si>
  <si>
    <t>Thenula Ransja Ganewatta</t>
  </si>
  <si>
    <t>Pamith Bandara Attanayake</t>
  </si>
  <si>
    <t>D Thenuka Ambalangodage</t>
  </si>
  <si>
    <t xml:space="preserve">Lorani Nethmini Weerasinghe </t>
  </si>
  <si>
    <t>Akindu Jayathilake/Mihila Jayaweera</t>
  </si>
  <si>
    <t>Nethun Peiris/Maneth Wijegunawardena</t>
  </si>
  <si>
    <t>Yohan Asher/Nethil thwemika</t>
  </si>
  <si>
    <t>Reshan Herath/Manuga Methdinu</t>
  </si>
  <si>
    <t>Sethumdi Daluwatta/Achini Kavindiy Gamage</t>
  </si>
  <si>
    <t>N Sahansa Somathilaka</t>
  </si>
  <si>
    <t>Saajid Majeed</t>
  </si>
  <si>
    <t>Sandaruvi Mihindi Jayalath/Ralindi Dihansa Umagiliya</t>
  </si>
  <si>
    <t>Akira Imsara  Edirisinghe/ Dinal Jalith</t>
  </si>
  <si>
    <t>Sachen Fernando/Pavith Jayathilake</t>
  </si>
  <si>
    <t>Janeesha Udantha de Silva</t>
  </si>
  <si>
    <t>Hiruka Hansana/ Udith Induwara Waravitage</t>
  </si>
  <si>
    <t>Under 19 Girls Singles</t>
  </si>
  <si>
    <t>Under 13 Boys Doubles</t>
  </si>
  <si>
    <t xml:space="preserve">SSC Open </t>
  </si>
  <si>
    <t>Anuga Perera</t>
  </si>
  <si>
    <t>Sithuli Ranasinghe</t>
  </si>
  <si>
    <t>Nethumli Sesathya</t>
  </si>
  <si>
    <t>Thejith Anupama</t>
  </si>
  <si>
    <t>Varangana Jayawardeana</t>
  </si>
  <si>
    <t>Agra Hewage</t>
  </si>
  <si>
    <t>13th to 22ndSeptember,2019</t>
  </si>
  <si>
    <t>13th to 22nd September,2019</t>
  </si>
  <si>
    <t>13th to 22nd september,2019</t>
  </si>
  <si>
    <t>Siyath Senaratne</t>
  </si>
  <si>
    <t>Tisuni Midara</t>
  </si>
  <si>
    <t>Manudi Mithara</t>
  </si>
  <si>
    <t>Medha Indramali</t>
  </si>
  <si>
    <t>Manuki Chandrasekara</t>
  </si>
  <si>
    <t>Nilasi Balasuriya/Indeewari Geethma</t>
  </si>
  <si>
    <t>SSC Open</t>
  </si>
  <si>
    <t xml:space="preserve">Thiyana Vidanarachchi/Supunya Januthi </t>
  </si>
  <si>
    <t>Jason Homer/Manuth Palawata</t>
  </si>
  <si>
    <t>Thevenu Weerakkodige/Sithul Weerasinghe</t>
  </si>
  <si>
    <t>Pranali Britto/Panchali Britto</t>
  </si>
  <si>
    <t>Dilan Manjith/senura Rathnayke</t>
  </si>
  <si>
    <t>Sethmitha  Perera</t>
  </si>
  <si>
    <t>Yenara Wickramasinghe</t>
  </si>
  <si>
    <t>`</t>
  </si>
  <si>
    <t>Dilshi Dissanayake</t>
  </si>
  <si>
    <t>Lanka Sethumdi  Daluwatte</t>
  </si>
  <si>
    <t>```</t>
  </si>
  <si>
    <t>Vidusara Weerasekara</t>
  </si>
  <si>
    <t>Deelaka  Wickramasinghe</t>
  </si>
  <si>
    <t>Deegayu Kahatapitiya</t>
  </si>
  <si>
    <t>Ashini Fernando</t>
  </si>
  <si>
    <t>Malindi Perera/Thirani Wijesinghe</t>
  </si>
  <si>
    <t>Venuki Fernando/Hasini Wijesuriya</t>
  </si>
  <si>
    <t>Gishya Alwis/Bisheka Weerathunga</t>
  </si>
  <si>
    <t>Senaya Rathnayake/Amaya Silva</t>
  </si>
  <si>
    <t>Vidoo Liyanage/Sajana Senevirathne</t>
  </si>
  <si>
    <t xml:space="preserve">NSBA OPEN </t>
  </si>
  <si>
    <t xml:space="preserve">14TH TO 18TH OCTOBER 2019   </t>
  </si>
  <si>
    <t>Pamudu Randiligama</t>
  </si>
  <si>
    <t>Isum Yatiwella</t>
  </si>
  <si>
    <t>Sandaruvi Jayalath</t>
  </si>
  <si>
    <t>Reshan Harith</t>
  </si>
  <si>
    <t>Nethanga Palliyaguru</t>
  </si>
  <si>
    <t>Thinudi Fernando</t>
  </si>
  <si>
    <t xml:space="preserve">S Sooriyarachchi </t>
  </si>
  <si>
    <t>Dewmi Dissanayake</t>
  </si>
  <si>
    <t>Pavith Jayathilake</t>
  </si>
  <si>
    <t>Ushen Prabaswara</t>
  </si>
  <si>
    <t>K B S Kaushalya</t>
  </si>
  <si>
    <t>Bindu Edirisinghe</t>
  </si>
  <si>
    <t>Kavindu Salgadu</t>
  </si>
  <si>
    <t>Akira Edirisinghe</t>
  </si>
  <si>
    <t>V Nithyanathen</t>
  </si>
  <si>
    <t>Nithila Sandiv</t>
  </si>
  <si>
    <t>Sajana Senevirathne</t>
  </si>
  <si>
    <t>Chsnudhi Jayodha</t>
  </si>
  <si>
    <t>Venuki Fernando</t>
  </si>
  <si>
    <t>Raini Abeysinghe</t>
  </si>
  <si>
    <t>Venura Palawatte</t>
  </si>
  <si>
    <t>Dulara Perera</t>
  </si>
  <si>
    <t>Mineth Weerasinghe</t>
  </si>
  <si>
    <t>Yassiru Jinadith</t>
  </si>
  <si>
    <t>Rashika Baskaran/Luckshana Sajeewakumar</t>
  </si>
  <si>
    <t>Ayansa Alwis/thisuri gunawardena</t>
  </si>
  <si>
    <t>Senara Fernando/Maria Peiris</t>
  </si>
  <si>
    <t>Gimandi Gayathri/Dihini Mendis</t>
  </si>
  <si>
    <t>Nethula Misath/Adithya Ranaweera</t>
  </si>
  <si>
    <t>Dinethya Jayandi/Dewni Ubesirigunawardena</t>
  </si>
  <si>
    <t>Jalini Dahamsa/Seyara Kumarsinghe</t>
  </si>
  <si>
    <t>Nisalma Chanmini/Gnei Sawall</t>
  </si>
  <si>
    <t>Chalith Kumarapperuma/Siyath Senerathne</t>
  </si>
  <si>
    <t>Savindu Buwaneka/Krishmal Obesekara</t>
  </si>
  <si>
    <t>Diyana Peiris/Sachin Perera</t>
  </si>
  <si>
    <t>No Match one SF</t>
  </si>
  <si>
    <t>Keshani Attanayake/Tharani Jagoda</t>
  </si>
  <si>
    <t xml:space="preserve">19 Boy's Singles </t>
  </si>
  <si>
    <t>Dulina Bambarandage/Senithu Gunasena</t>
  </si>
  <si>
    <t>Abimani Padma Bandara/Aishwariya Wijewardena</t>
  </si>
  <si>
    <t>Sehansa De Alwis/Senuthmi Sooriyaarachchi</t>
  </si>
  <si>
    <t>Tharushi Danthanarayana/Ranudi Jagoda</t>
  </si>
  <si>
    <t>Chalani Hettiarachchi/Senushi Pabasara</t>
  </si>
  <si>
    <t>Nevindu Jayathilake/Nithil Sandiv</t>
  </si>
  <si>
    <t>Sehasna Lochani</t>
  </si>
  <si>
    <t>Dinal jalith</t>
  </si>
  <si>
    <t>Netmina Hettiarachchi</t>
  </si>
  <si>
    <t>Isindu Monarathanna</t>
  </si>
  <si>
    <t xml:space="preserve"> Under 11 Boy's Singles</t>
  </si>
  <si>
    <t xml:space="preserve">    Under 11 Girl's  Singles</t>
  </si>
  <si>
    <t>Under 13 GIRLS SINGLES</t>
  </si>
  <si>
    <t>Dinumi S. Cordon/C. Anjali Feranando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</si>
</sst>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  <numFmt numFmtId="170" formatCode="[$-409]dddd\,\ mmmm\ d\,\ yyyy"/>
    <numFmt numFmtId="171" formatCode="0.0"/>
    <numFmt numFmtId="172" formatCode="0.000"/>
    <numFmt numFmtId="173" formatCode="0.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4"/>
      <color indexed="8"/>
      <name val="Bookman Old Style"/>
      <family val="1"/>
    </font>
    <font>
      <sz val="14"/>
      <color indexed="10"/>
      <name val="Bookman Old Style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0"/>
      <name val="Bookman Old Style"/>
      <family val="1"/>
    </font>
    <font>
      <b/>
      <sz val="14"/>
      <color indexed="8"/>
      <name val="Bookman Old Style"/>
      <family val="1"/>
    </font>
    <font>
      <b/>
      <sz val="11"/>
      <color indexed="10"/>
      <name val="Bookman Old Style"/>
      <family val="1"/>
    </font>
    <font>
      <sz val="11"/>
      <color indexed="10"/>
      <name val="Arial"/>
      <family val="2"/>
    </font>
    <font>
      <b/>
      <sz val="12"/>
      <color indexed="10"/>
      <name val="Bookman Old Style"/>
      <family val="1"/>
    </font>
    <font>
      <b/>
      <sz val="14"/>
      <color indexed="10"/>
      <name val="Bookman Old Style"/>
      <family val="1"/>
    </font>
    <font>
      <sz val="12"/>
      <color indexed="10"/>
      <name val="Cambria"/>
      <family val="1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2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FF0000"/>
      <name val="Bookman Old Style"/>
      <family val="1"/>
    </font>
    <font>
      <sz val="11"/>
      <color theme="1"/>
      <name val="Arial"/>
      <family val="2"/>
    </font>
    <font>
      <sz val="12"/>
      <color theme="1"/>
      <name val="Cambria"/>
      <family val="1"/>
    </font>
    <font>
      <sz val="14"/>
      <color theme="1"/>
      <name val="Bookman Old Style"/>
      <family val="1"/>
    </font>
    <font>
      <sz val="14"/>
      <color rgb="FFFF0000"/>
      <name val="Bookman Old Style"/>
      <family val="1"/>
    </font>
    <font>
      <sz val="11"/>
      <color theme="1"/>
      <name val="Cambria"/>
      <family val="1"/>
    </font>
    <font>
      <sz val="11"/>
      <color rgb="FFC00000"/>
      <name val="Bookman Old Style"/>
      <family val="1"/>
    </font>
    <font>
      <b/>
      <sz val="14"/>
      <color theme="1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Arial"/>
      <family val="2"/>
    </font>
    <font>
      <b/>
      <sz val="12"/>
      <color rgb="FFFF0000"/>
      <name val="Bookman Old Style"/>
      <family val="1"/>
    </font>
    <font>
      <b/>
      <sz val="14"/>
      <color rgb="FFFF0000"/>
      <name val="Bookman Old Style"/>
      <family val="1"/>
    </font>
    <font>
      <sz val="12"/>
      <color rgb="FFFF0000"/>
      <name val="Cambria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26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33" borderId="1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0" xfId="0" applyFont="1" applyAlignment="1">
      <alignment horizontal="center"/>
    </xf>
    <xf numFmtId="0" fontId="75" fillId="0" borderId="10" xfId="0" applyFont="1" applyBorder="1" applyAlignment="1">
      <alignment vertical="center"/>
    </xf>
    <xf numFmtId="0" fontId="73" fillId="0" borderId="0" xfId="0" applyFont="1" applyAlignment="1">
      <alignment/>
    </xf>
    <xf numFmtId="0" fontId="76" fillId="0" borderId="0" xfId="0" applyFont="1" applyAlignment="1">
      <alignment vertical="center"/>
    </xf>
    <xf numFmtId="0" fontId="73" fillId="0" borderId="11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34" borderId="1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3" fillId="0" borderId="12" xfId="0" applyFont="1" applyBorder="1" applyAlignment="1">
      <alignment/>
    </xf>
    <xf numFmtId="0" fontId="79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10" xfId="0" applyFont="1" applyFill="1" applyBorder="1" applyAlignment="1">
      <alignment/>
    </xf>
    <xf numFmtId="0" fontId="74" fillId="34" borderId="10" xfId="0" applyFont="1" applyFill="1" applyBorder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left"/>
    </xf>
    <xf numFmtId="0" fontId="7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7" fillId="0" borderId="1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9" fillId="0" borderId="10" xfId="0" applyFont="1" applyBorder="1" applyAlignment="1">
      <alignment/>
    </xf>
    <xf numFmtId="0" fontId="79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10" xfId="0" applyFont="1" applyBorder="1" applyAlignment="1">
      <alignment/>
    </xf>
    <xf numFmtId="0" fontId="73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9" fillId="0" borderId="13" xfId="0" applyFont="1" applyBorder="1" applyAlignment="1">
      <alignment horizontal="center" textRotation="90" wrapText="1"/>
    </xf>
    <xf numFmtId="0" fontId="7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9" fillId="0" borderId="10" xfId="0" applyFont="1" applyBorder="1" applyAlignment="1">
      <alignment horizontal="center" textRotation="90" wrapText="1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vertical="center"/>
    </xf>
    <xf numFmtId="0" fontId="79" fillId="0" borderId="10" xfId="0" applyFont="1" applyBorder="1" applyAlignment="1">
      <alignment textRotation="90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76" fillId="0" borderId="13" xfId="0" applyFont="1" applyBorder="1" applyAlignment="1">
      <alignment horizontal="center" textRotation="90" wrapText="1"/>
    </xf>
    <xf numFmtId="0" fontId="76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80" fillId="35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0" fontId="37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textRotation="90"/>
    </xf>
    <xf numFmtId="0" fontId="5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74" fillId="34" borderId="0" xfId="0" applyFont="1" applyFill="1" applyAlignment="1">
      <alignment/>
    </xf>
    <xf numFmtId="0" fontId="73" fillId="0" borderId="0" xfId="0" applyFont="1" applyAlignment="1">
      <alignment/>
    </xf>
    <xf numFmtId="0" fontId="79" fillId="0" borderId="10" xfId="0" applyFont="1" applyBorder="1" applyAlignment="1">
      <alignment vertical="center" textRotation="90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80" fillId="0" borderId="13" xfId="0" applyFont="1" applyBorder="1" applyAlignment="1">
      <alignment/>
    </xf>
    <xf numFmtId="0" fontId="82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83" fillId="0" borderId="14" xfId="0" applyFont="1" applyBorder="1" applyAlignment="1">
      <alignment/>
    </xf>
    <xf numFmtId="0" fontId="83" fillId="0" borderId="10" xfId="0" applyFont="1" applyBorder="1" applyAlignment="1">
      <alignment horizontal="left"/>
    </xf>
    <xf numFmtId="0" fontId="77" fillId="0" borderId="0" xfId="0" applyFont="1" applyAlignment="1">
      <alignment horizontal="center"/>
    </xf>
    <xf numFmtId="0" fontId="73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8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73" fillId="0" borderId="0" xfId="0" applyFont="1" applyAlignment="1">
      <alignment/>
    </xf>
    <xf numFmtId="0" fontId="78" fillId="0" borderId="0" xfId="0" applyFont="1" applyAlignment="1">
      <alignment horizontal="center"/>
    </xf>
    <xf numFmtId="0" fontId="73" fillId="0" borderId="10" xfId="0" applyNumberFormat="1" applyFont="1" applyBorder="1" applyAlignment="1">
      <alignment horizontal="center"/>
    </xf>
    <xf numFmtId="0" fontId="79" fillId="0" borderId="13" xfId="0" applyFont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 vertical="center" textRotation="90"/>
    </xf>
    <xf numFmtId="0" fontId="79" fillId="0" borderId="13" xfId="0" applyFont="1" applyBorder="1" applyAlignment="1">
      <alignment horizontal="center" vertical="center" textRotation="90"/>
    </xf>
    <xf numFmtId="0" fontId="79" fillId="0" borderId="15" xfId="0" applyFont="1" applyBorder="1" applyAlignment="1">
      <alignment vertical="center" textRotation="90"/>
    </xf>
    <xf numFmtId="0" fontId="73" fillId="0" borderId="0" xfId="0" applyFont="1" applyAlignment="1">
      <alignment/>
    </xf>
    <xf numFmtId="0" fontId="79" fillId="0" borderId="15" xfId="0" applyFont="1" applyBorder="1" applyAlignment="1">
      <alignment vertical="center" textRotation="90" wrapText="1"/>
    </xf>
    <xf numFmtId="0" fontId="73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textRotation="90"/>
    </xf>
    <xf numFmtId="0" fontId="7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9" fillId="0" borderId="16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6" fillId="0" borderId="0" xfId="0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80" fillId="33" borderId="10" xfId="0" applyFont="1" applyFill="1" applyBorder="1" applyAlignment="1">
      <alignment horizontal="center"/>
    </xf>
    <xf numFmtId="0" fontId="81" fillId="0" borderId="0" xfId="0" applyFont="1" applyAlignment="1">
      <alignment horizontal="center"/>
    </xf>
    <xf numFmtId="0" fontId="80" fillId="0" borderId="10" xfId="0" applyFont="1" applyFill="1" applyBorder="1" applyAlignment="1">
      <alignment/>
    </xf>
    <xf numFmtId="0" fontId="73" fillId="0" borderId="0" xfId="0" applyFont="1" applyAlignment="1">
      <alignment/>
    </xf>
    <xf numFmtId="0" fontId="79" fillId="0" borderId="10" xfId="0" applyFont="1" applyBorder="1" applyAlignment="1">
      <alignment vertical="center"/>
    </xf>
    <xf numFmtId="0" fontId="73" fillId="0" borderId="0" xfId="0" applyFont="1" applyAlignment="1">
      <alignment/>
    </xf>
    <xf numFmtId="0" fontId="79" fillId="0" borderId="10" xfId="0" applyFont="1" applyBorder="1" applyAlignment="1">
      <alignment vertical="center"/>
    </xf>
    <xf numFmtId="0" fontId="88" fillId="0" borderId="15" xfId="0" applyFont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85" fillId="0" borderId="0" xfId="0" applyFont="1" applyAlignment="1">
      <alignment/>
    </xf>
    <xf numFmtId="0" fontId="74" fillId="0" borderId="12" xfId="0" applyFont="1" applyBorder="1" applyAlignment="1">
      <alignment/>
    </xf>
    <xf numFmtId="0" fontId="77" fillId="0" borderId="0" xfId="0" applyFont="1" applyBorder="1" applyAlignment="1">
      <alignment/>
    </xf>
    <xf numFmtId="0" fontId="73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80" fillId="5" borderId="10" xfId="0" applyFont="1" applyFill="1" applyBorder="1" applyAlignment="1">
      <alignment horizontal="center"/>
    </xf>
    <xf numFmtId="0" fontId="80" fillId="0" borderId="10" xfId="0" applyFont="1" applyBorder="1" applyAlignment="1">
      <alignment/>
    </xf>
    <xf numFmtId="0" fontId="80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80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1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73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0" fontId="89" fillId="34" borderId="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vertical="center"/>
    </xf>
    <xf numFmtId="0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10" xfId="0" applyFont="1" applyBorder="1" applyAlignment="1">
      <alignment horizontal="right"/>
    </xf>
    <xf numFmtId="0" fontId="83" fillId="34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/>
    </xf>
    <xf numFmtId="0" fontId="73" fillId="0" borderId="0" xfId="0" applyFont="1" applyAlignment="1">
      <alignment/>
    </xf>
    <xf numFmtId="0" fontId="79" fillId="0" borderId="1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79" fillId="0" borderId="10" xfId="0" applyFont="1" applyBorder="1" applyAlignment="1">
      <alignment vertical="center"/>
    </xf>
    <xf numFmtId="0" fontId="89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3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78" fillId="34" borderId="10" xfId="0" applyFont="1" applyFill="1" applyBorder="1" applyAlignment="1">
      <alignment/>
    </xf>
    <xf numFmtId="0" fontId="79" fillId="34" borderId="13" xfId="0" applyFont="1" applyFill="1" applyBorder="1" applyAlignment="1">
      <alignment horizontal="center" textRotation="90" wrapText="1"/>
    </xf>
    <xf numFmtId="0" fontId="7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34" borderId="13" xfId="0" applyFont="1" applyFill="1" applyBorder="1" applyAlignment="1">
      <alignment horizontal="center" textRotation="90" wrapText="1"/>
    </xf>
    <xf numFmtId="0" fontId="9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84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9" fillId="0" borderId="0" xfId="0" applyFont="1" applyAlignment="1">
      <alignment/>
    </xf>
    <xf numFmtId="0" fontId="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74" fillId="0" borderId="16" xfId="0" applyFont="1" applyFill="1" applyBorder="1" applyAlignment="1">
      <alignment/>
    </xf>
    <xf numFmtId="0" fontId="80" fillId="0" borderId="10" xfId="0" applyFont="1" applyFill="1" applyBorder="1" applyAlignment="1">
      <alignment horizontal="left"/>
    </xf>
    <xf numFmtId="0" fontId="72" fillId="34" borderId="0" xfId="0" applyFont="1" applyFill="1" applyAlignment="1">
      <alignment horizontal="center"/>
    </xf>
    <xf numFmtId="0" fontId="80" fillId="34" borderId="13" xfId="0" applyFont="1" applyFill="1" applyBorder="1" applyAlignment="1">
      <alignment horizontal="center" textRotation="90" wrapText="1"/>
    </xf>
    <xf numFmtId="0" fontId="80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6" fillId="34" borderId="13" xfId="0" applyFont="1" applyFill="1" applyBorder="1" applyAlignment="1">
      <alignment horizontal="center" textRotation="90" wrapText="1"/>
    </xf>
    <xf numFmtId="0" fontId="86" fillId="34" borderId="10" xfId="0" applyFont="1" applyFill="1" applyBorder="1" applyAlignment="1">
      <alignment horizontal="center"/>
    </xf>
    <xf numFmtId="0" fontId="90" fillId="34" borderId="0" xfId="0" applyFont="1" applyFill="1" applyAlignment="1">
      <alignment/>
    </xf>
    <xf numFmtId="0" fontId="77" fillId="34" borderId="0" xfId="0" applyFont="1" applyFill="1" applyAlignment="1">
      <alignment/>
    </xf>
    <xf numFmtId="0" fontId="73" fillId="0" borderId="0" xfId="0" applyFont="1" applyAlignment="1">
      <alignment/>
    </xf>
    <xf numFmtId="0" fontId="40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3" fillId="34" borderId="10" xfId="0" applyFont="1" applyFill="1" applyBorder="1" applyAlignment="1">
      <alignment/>
    </xf>
    <xf numFmtId="0" fontId="77" fillId="34" borderId="1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7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/>
    </xf>
    <xf numFmtId="0" fontId="80" fillId="34" borderId="10" xfId="0" applyFont="1" applyFill="1" applyBorder="1" applyAlignment="1">
      <alignment horizontal="right"/>
    </xf>
    <xf numFmtId="0" fontId="84" fillId="34" borderId="10" xfId="0" applyFont="1" applyFill="1" applyBorder="1" applyAlignment="1">
      <alignment/>
    </xf>
    <xf numFmtId="0" fontId="89" fillId="34" borderId="10" xfId="0" applyFont="1" applyFill="1" applyBorder="1" applyAlignment="1">
      <alignment horizontal="center"/>
    </xf>
    <xf numFmtId="0" fontId="73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73" fillId="33" borderId="0" xfId="0" applyFont="1" applyFill="1" applyAlignment="1">
      <alignment horizontal="center"/>
    </xf>
    <xf numFmtId="0" fontId="5" fillId="0" borderId="10" xfId="0" applyFont="1" applyBorder="1" applyAlignment="1">
      <alignment textRotation="90"/>
    </xf>
    <xf numFmtId="0" fontId="76" fillId="0" borderId="13" xfId="0" applyFont="1" applyBorder="1" applyAlignment="1">
      <alignment vertical="center" textRotation="90"/>
    </xf>
    <xf numFmtId="0" fontId="83" fillId="33" borderId="1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79" fillId="34" borderId="1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0" fillId="0" borderId="10" xfId="0" applyBorder="1" applyAlignment="1">
      <alignment/>
    </xf>
    <xf numFmtId="0" fontId="79" fillId="34" borderId="10" xfId="0" applyFont="1" applyFill="1" applyBorder="1" applyAlignment="1">
      <alignment/>
    </xf>
    <xf numFmtId="0" fontId="81" fillId="34" borderId="10" xfId="0" applyFont="1" applyFill="1" applyBorder="1" applyAlignment="1">
      <alignment horizontal="center"/>
    </xf>
    <xf numFmtId="0" fontId="89" fillId="34" borderId="13" xfId="0" applyFont="1" applyFill="1" applyBorder="1" applyAlignment="1">
      <alignment horizontal="center" textRotation="90" wrapText="1"/>
    </xf>
    <xf numFmtId="0" fontId="81" fillId="0" borderId="10" xfId="0" applyFont="1" applyBorder="1" applyAlignment="1">
      <alignment vertical="center"/>
    </xf>
    <xf numFmtId="0" fontId="91" fillId="34" borderId="13" xfId="0" applyFont="1" applyFill="1" applyBorder="1" applyAlignment="1">
      <alignment horizontal="center" textRotation="90" wrapText="1"/>
    </xf>
    <xf numFmtId="0" fontId="81" fillId="0" borderId="15" xfId="0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85" fillId="0" borderId="10" xfId="0" applyFont="1" applyBorder="1" applyAlignment="1">
      <alignment vertical="center"/>
    </xf>
    <xf numFmtId="0" fontId="91" fillId="34" borderId="1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0" fillId="36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76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92" fillId="0" borderId="10" xfId="0" applyFont="1" applyBorder="1" applyAlignment="1">
      <alignment vertical="center"/>
    </xf>
    <xf numFmtId="0" fontId="93" fillId="34" borderId="10" xfId="0" applyFont="1" applyFill="1" applyBorder="1" applyAlignment="1">
      <alignment horizontal="center"/>
    </xf>
    <xf numFmtId="0" fontId="91" fillId="0" borderId="10" xfId="0" applyFont="1" applyBorder="1" applyAlignment="1">
      <alignment vertical="center"/>
    </xf>
    <xf numFmtId="0" fontId="81" fillId="5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85" fillId="34" borderId="10" xfId="0" applyFont="1" applyFill="1" applyBorder="1" applyAlignment="1">
      <alignment horizontal="center"/>
    </xf>
    <xf numFmtId="0" fontId="89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9" fillId="0" borderId="10" xfId="0" applyFont="1" applyBorder="1" applyAlignment="1">
      <alignment horizontal="center" textRotation="90" wrapText="1"/>
    </xf>
    <xf numFmtId="0" fontId="79" fillId="0" borderId="10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textRotation="90" wrapText="1"/>
    </xf>
    <xf numFmtId="0" fontId="4" fillId="0" borderId="15" xfId="0" applyFont="1" applyBorder="1" applyAlignment="1">
      <alignment textRotation="90"/>
    </xf>
    <xf numFmtId="0" fontId="4" fillId="34" borderId="16" xfId="0" applyFont="1" applyFill="1" applyBorder="1" applyAlignment="1">
      <alignment horizontal="center" textRotation="90" wrapText="1"/>
    </xf>
    <xf numFmtId="0" fontId="79" fillId="34" borderId="16" xfId="0" applyFont="1" applyFill="1" applyBorder="1" applyAlignment="1">
      <alignment horizontal="center" textRotation="90" wrapText="1"/>
    </xf>
    <xf numFmtId="0" fontId="89" fillId="34" borderId="16" xfId="0" applyFont="1" applyFill="1" applyBorder="1" applyAlignment="1">
      <alignment horizontal="center" textRotation="90" wrapText="1"/>
    </xf>
    <xf numFmtId="0" fontId="73" fillId="0" borderId="18" xfId="0" applyFont="1" applyBorder="1" applyAlignment="1">
      <alignment/>
    </xf>
    <xf numFmtId="0" fontId="73" fillId="0" borderId="18" xfId="0" applyFont="1" applyBorder="1" applyAlignment="1">
      <alignment horizontal="center"/>
    </xf>
    <xf numFmtId="0" fontId="77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/>
    </xf>
    <xf numFmtId="0" fontId="73" fillId="0" borderId="2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15" xfId="0" applyFont="1" applyBorder="1" applyAlignment="1">
      <alignment vertical="center"/>
    </xf>
    <xf numFmtId="0" fontId="73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34" borderId="15" xfId="0" applyFont="1" applyFill="1" applyBorder="1" applyAlignment="1">
      <alignment textRotation="90"/>
    </xf>
    <xf numFmtId="0" fontId="79" fillId="34" borderId="15" xfId="0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76" fillId="0" borderId="16" xfId="0" applyFont="1" applyBorder="1" applyAlignment="1">
      <alignment horizontal="center" textRotation="90" wrapText="1"/>
    </xf>
    <xf numFmtId="0" fontId="5" fillId="34" borderId="15" xfId="0" applyFont="1" applyFill="1" applyBorder="1" applyAlignment="1">
      <alignment textRotation="90"/>
    </xf>
    <xf numFmtId="0" fontId="5" fillId="0" borderId="16" xfId="0" applyFont="1" applyBorder="1" applyAlignment="1">
      <alignment horizontal="center" textRotation="90" wrapText="1"/>
    </xf>
    <xf numFmtId="0" fontId="5" fillId="34" borderId="16" xfId="0" applyFont="1" applyFill="1" applyBorder="1" applyAlignment="1">
      <alignment horizontal="center" textRotation="90" wrapText="1"/>
    </xf>
    <xf numFmtId="0" fontId="80" fillId="0" borderId="15" xfId="0" applyFont="1" applyBorder="1" applyAlignment="1">
      <alignment/>
    </xf>
    <xf numFmtId="0" fontId="73" fillId="0" borderId="24" xfId="0" applyFont="1" applyBorder="1" applyAlignment="1">
      <alignment/>
    </xf>
    <xf numFmtId="0" fontId="94" fillId="0" borderId="0" xfId="0" applyFont="1" applyAlignment="1">
      <alignment vertical="center"/>
    </xf>
    <xf numFmtId="0" fontId="73" fillId="0" borderId="25" xfId="0" applyFont="1" applyBorder="1" applyAlignment="1">
      <alignment/>
    </xf>
    <xf numFmtId="0" fontId="88" fillId="0" borderId="16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textRotation="90" wrapText="1"/>
    </xf>
    <xf numFmtId="0" fontId="9" fillId="34" borderId="15" xfId="0" applyFont="1" applyFill="1" applyBorder="1" applyAlignment="1">
      <alignment textRotation="90"/>
    </xf>
    <xf numFmtId="0" fontId="9" fillId="0" borderId="16" xfId="0" applyFont="1" applyBorder="1" applyAlignment="1">
      <alignment horizontal="center" textRotation="90" wrapText="1"/>
    </xf>
    <xf numFmtId="0" fontId="9" fillId="34" borderId="16" xfId="0" applyFont="1" applyFill="1" applyBorder="1" applyAlignment="1">
      <alignment horizontal="center" textRotation="90" wrapText="1"/>
    </xf>
    <xf numFmtId="0" fontId="81" fillId="34" borderId="16" xfId="0" applyFont="1" applyFill="1" applyBorder="1" applyAlignment="1">
      <alignment horizontal="center" textRotation="90" wrapText="1"/>
    </xf>
    <xf numFmtId="0" fontId="76" fillId="34" borderId="16" xfId="0" applyFont="1" applyFill="1" applyBorder="1" applyAlignment="1">
      <alignment horizontal="center" textRotation="90" wrapText="1"/>
    </xf>
    <xf numFmtId="0" fontId="91" fillId="34" borderId="16" xfId="0" applyFont="1" applyFill="1" applyBorder="1" applyAlignment="1">
      <alignment horizontal="center" textRotation="90" wrapText="1"/>
    </xf>
    <xf numFmtId="0" fontId="95" fillId="0" borderId="0" xfId="0" applyFont="1" applyAlignment="1">
      <alignment vertical="center"/>
    </xf>
    <xf numFmtId="0" fontId="76" fillId="0" borderId="16" xfId="0" applyFont="1" applyBorder="1" applyAlignment="1">
      <alignment horizontal="center" vertical="center" textRotation="90"/>
    </xf>
    <xf numFmtId="0" fontId="88" fillId="34" borderId="16" xfId="0" applyFont="1" applyFill="1" applyBorder="1" applyAlignment="1">
      <alignment horizontal="center" textRotation="90" wrapText="1"/>
    </xf>
    <xf numFmtId="0" fontId="96" fillId="0" borderId="26" xfId="0" applyFont="1" applyBorder="1" applyAlignment="1">
      <alignment horizontal="center" vertical="top"/>
    </xf>
    <xf numFmtId="0" fontId="96" fillId="0" borderId="27" xfId="0" applyFont="1" applyBorder="1" applyAlignment="1">
      <alignment horizontal="center" vertical="top"/>
    </xf>
    <xf numFmtId="0" fontId="96" fillId="0" borderId="28" xfId="0" applyFont="1" applyBorder="1" applyAlignment="1">
      <alignment horizontal="center" vertical="top"/>
    </xf>
    <xf numFmtId="0" fontId="96" fillId="0" borderId="29" xfId="0" applyFont="1" applyBorder="1" applyAlignment="1">
      <alignment horizontal="center" vertical="top"/>
    </xf>
    <xf numFmtId="0" fontId="96" fillId="0" borderId="23" xfId="0" applyFont="1" applyBorder="1" applyAlignment="1">
      <alignment horizontal="center" vertical="top"/>
    </xf>
    <xf numFmtId="0" fontId="96" fillId="0" borderId="30" xfId="0" applyFont="1" applyBorder="1" applyAlignment="1">
      <alignment horizontal="center" vertical="top"/>
    </xf>
    <xf numFmtId="0" fontId="79" fillId="0" borderId="16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 textRotation="90"/>
    </xf>
    <xf numFmtId="0" fontId="79" fillId="0" borderId="15" xfId="0" applyFont="1" applyBorder="1" applyAlignment="1">
      <alignment horizontal="center" vertical="center" textRotation="90"/>
    </xf>
    <xf numFmtId="0" fontId="79" fillId="0" borderId="15" xfId="0" applyFont="1" applyBorder="1" applyAlignment="1">
      <alignment horizontal="center" vertical="center" textRotation="90" wrapText="1"/>
    </xf>
    <xf numFmtId="0" fontId="79" fillId="0" borderId="13" xfId="0" applyFont="1" applyBorder="1" applyAlignment="1">
      <alignment horizontal="center" vertical="center" textRotation="90" wrapText="1"/>
    </xf>
    <xf numFmtId="0" fontId="96" fillId="0" borderId="31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95" fillId="0" borderId="31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textRotation="90" wrapText="1"/>
    </xf>
    <xf numFmtId="0" fontId="96" fillId="0" borderId="25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79" fillId="0" borderId="15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9" fillId="0" borderId="15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5" xfId="0" applyFont="1" applyBorder="1" applyAlignment="1">
      <alignment vertical="center" textRotation="90"/>
    </xf>
    <xf numFmtId="0" fontId="79" fillId="0" borderId="10" xfId="0" applyFont="1" applyBorder="1" applyAlignment="1">
      <alignment vertical="center" textRotation="90"/>
    </xf>
    <xf numFmtId="0" fontId="96" fillId="0" borderId="31" xfId="0" applyFont="1" applyBorder="1" applyAlignment="1">
      <alignment horizontal="center"/>
    </xf>
    <xf numFmtId="0" fontId="96" fillId="0" borderId="25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76" fillId="0" borderId="15" xfId="0" applyFont="1" applyBorder="1" applyAlignment="1">
      <alignment horizontal="center" vertical="center" textRotation="90"/>
    </xf>
    <xf numFmtId="0" fontId="76" fillId="0" borderId="10" xfId="0" applyFont="1" applyBorder="1" applyAlignment="1">
      <alignment horizontal="center" vertical="center" textRotation="90"/>
    </xf>
    <xf numFmtId="0" fontId="88" fillId="0" borderId="15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88" fillId="0" borderId="16" xfId="0" applyFont="1" applyBorder="1" applyAlignment="1">
      <alignment textRotation="90"/>
    </xf>
    <xf numFmtId="0" fontId="88" fillId="0" borderId="15" xfId="0" applyFont="1" applyBorder="1" applyAlignment="1">
      <alignment textRotation="90"/>
    </xf>
    <xf numFmtId="0" fontId="88" fillId="0" borderId="16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textRotation="90" wrapText="1"/>
    </xf>
    <xf numFmtId="0" fontId="76" fillId="0" borderId="16" xfId="0" applyFont="1" applyBorder="1" applyAlignment="1">
      <alignment horizontal="center" vertical="center" textRotation="90"/>
    </xf>
    <xf numFmtId="0" fontId="95" fillId="0" borderId="24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95" fillId="0" borderId="27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79" fillId="0" borderId="10" xfId="0" applyFont="1" applyBorder="1" applyAlignment="1">
      <alignment horizontal="center" vertical="center" textRotation="90"/>
    </xf>
    <xf numFmtId="0" fontId="79" fillId="0" borderId="13" xfId="0" applyFont="1" applyBorder="1" applyAlignment="1">
      <alignment horizontal="center" vertical="center" wrapText="1"/>
    </xf>
    <xf numFmtId="0" fontId="76" fillId="0" borderId="13" xfId="0" applyFont="1" applyBorder="1" applyAlignment="1">
      <alignment textRotation="90"/>
    </xf>
    <xf numFmtId="0" fontId="76" fillId="0" borderId="15" xfId="0" applyFont="1" applyBorder="1" applyAlignment="1">
      <alignment textRotation="90"/>
    </xf>
    <xf numFmtId="0" fontId="76" fillId="0" borderId="13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6" fillId="0" borderId="31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76" fillId="0" borderId="31" xfId="0" applyFont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45</xdr:row>
      <xdr:rowOff>161925</xdr:rowOff>
    </xdr:from>
    <xdr:to>
      <xdr:col>9</xdr:col>
      <xdr:colOff>180975</xdr:colOff>
      <xdr:row>49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2372975"/>
          <a:ext cx="2143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43</xdr:row>
      <xdr:rowOff>47625</xdr:rowOff>
    </xdr:from>
    <xdr:to>
      <xdr:col>8</xdr:col>
      <xdr:colOff>400050</xdr:colOff>
      <xdr:row>47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391775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6"/>
  <sheetViews>
    <sheetView zoomScale="87" zoomScaleNormal="87" zoomScalePageLayoutView="0" workbookViewId="0" topLeftCell="A13">
      <selection activeCell="O5" sqref="O5"/>
    </sheetView>
  </sheetViews>
  <sheetFormatPr defaultColWidth="9.140625" defaultRowHeight="15"/>
  <cols>
    <col min="1" max="1" width="0.2890625" style="6" customWidth="1"/>
    <col min="2" max="2" width="4.140625" style="9" customWidth="1"/>
    <col min="3" max="3" width="30.140625" style="6" customWidth="1"/>
    <col min="4" max="4" width="8.28125" style="6" bestFit="1" customWidth="1"/>
    <col min="5" max="5" width="7.7109375" style="6" bestFit="1" customWidth="1"/>
    <col min="6" max="6" width="9.140625" style="6" bestFit="1" customWidth="1"/>
    <col min="7" max="7" width="8.57421875" style="6" bestFit="1" customWidth="1"/>
    <col min="8" max="8" width="9.140625" style="108" bestFit="1" customWidth="1"/>
    <col min="9" max="9" width="6.7109375" style="108" customWidth="1"/>
    <col min="10" max="10" width="9.140625" style="108" bestFit="1" customWidth="1"/>
    <col min="11" max="13" width="6.7109375" style="108" customWidth="1"/>
    <col min="14" max="14" width="9.28125" style="6" customWidth="1"/>
    <col min="15" max="18" width="6.7109375" style="6" customWidth="1"/>
    <col min="19" max="16384" width="9.140625" style="6" customWidth="1"/>
  </cols>
  <sheetData>
    <row r="2" ht="15.75" thickBot="1"/>
    <row r="3" spans="2:18" ht="23.25" customHeight="1">
      <c r="B3" s="356" t="s">
        <v>358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8"/>
      <c r="O3" s="12"/>
      <c r="P3" s="12"/>
      <c r="Q3" s="12"/>
      <c r="R3" s="12"/>
    </row>
    <row r="4" spans="2:18" ht="26.25" customHeight="1" thickBot="1">
      <c r="B4" s="359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1"/>
      <c r="O4" s="12"/>
      <c r="P4" s="12"/>
      <c r="Q4" s="12"/>
      <c r="R4" s="12"/>
    </row>
    <row r="5" spans="1:14" ht="153" customHeight="1">
      <c r="A5" s="52" t="s">
        <v>73</v>
      </c>
      <c r="B5" s="362" t="s">
        <v>0</v>
      </c>
      <c r="C5" s="362" t="s">
        <v>1</v>
      </c>
      <c r="D5" s="315" t="s">
        <v>130</v>
      </c>
      <c r="E5" s="315" t="s">
        <v>131</v>
      </c>
      <c r="F5" s="316" t="s">
        <v>186</v>
      </c>
      <c r="G5" s="316" t="s">
        <v>187</v>
      </c>
      <c r="H5" s="317" t="s">
        <v>222</v>
      </c>
      <c r="I5" s="317" t="s">
        <v>223</v>
      </c>
      <c r="J5" s="318" t="s">
        <v>271</v>
      </c>
      <c r="K5" s="318" t="s">
        <v>279</v>
      </c>
      <c r="L5" s="319" t="s">
        <v>308</v>
      </c>
      <c r="M5" s="319" t="s">
        <v>309</v>
      </c>
      <c r="N5" s="364" t="s">
        <v>2</v>
      </c>
    </row>
    <row r="6" spans="1:14" ht="18.75" customHeight="1">
      <c r="A6" s="8"/>
      <c r="B6" s="363"/>
      <c r="C6" s="363"/>
      <c r="D6" s="10" t="s">
        <v>4</v>
      </c>
      <c r="E6" s="10" t="s">
        <v>5</v>
      </c>
      <c r="F6" s="85" t="s">
        <v>4</v>
      </c>
      <c r="G6" s="85" t="s">
        <v>5</v>
      </c>
      <c r="H6" s="85" t="s">
        <v>4</v>
      </c>
      <c r="I6" s="85" t="s">
        <v>5</v>
      </c>
      <c r="J6" s="75" t="s">
        <v>4</v>
      </c>
      <c r="K6" s="75" t="s">
        <v>5</v>
      </c>
      <c r="L6" s="294" t="s">
        <v>4</v>
      </c>
      <c r="M6" s="294" t="s">
        <v>5</v>
      </c>
      <c r="N6" s="365"/>
    </row>
    <row r="7" spans="1:14" ht="18.75" customHeight="1">
      <c r="A7" s="7"/>
      <c r="B7" s="2">
        <v>1</v>
      </c>
      <c r="C7" s="8" t="s">
        <v>133</v>
      </c>
      <c r="D7" s="222" t="s">
        <v>9</v>
      </c>
      <c r="E7" s="222">
        <v>60</v>
      </c>
      <c r="F7" s="102" t="s">
        <v>7</v>
      </c>
      <c r="G7" s="102">
        <v>80</v>
      </c>
      <c r="H7" s="102" t="s">
        <v>7</v>
      </c>
      <c r="I7" s="102">
        <v>80</v>
      </c>
      <c r="J7" s="222" t="s">
        <v>10</v>
      </c>
      <c r="K7" s="222">
        <v>50</v>
      </c>
      <c r="L7" s="263" t="s">
        <v>10</v>
      </c>
      <c r="M7" s="263">
        <v>50</v>
      </c>
      <c r="N7" s="27">
        <f>SUM(E7:M7)</f>
        <v>320</v>
      </c>
    </row>
    <row r="8" spans="1:14" ht="18.75" customHeight="1">
      <c r="A8" s="8"/>
      <c r="B8" s="2">
        <v>2</v>
      </c>
      <c r="C8" s="8" t="s">
        <v>293</v>
      </c>
      <c r="D8" s="36"/>
      <c r="E8" s="36"/>
      <c r="F8" s="102" t="s">
        <v>9</v>
      </c>
      <c r="G8" s="102">
        <v>60</v>
      </c>
      <c r="H8" s="102"/>
      <c r="I8" s="102"/>
      <c r="J8" s="222" t="s">
        <v>9</v>
      </c>
      <c r="K8" s="222">
        <v>60</v>
      </c>
      <c r="L8" s="263" t="s">
        <v>7</v>
      </c>
      <c r="M8" s="263">
        <v>80</v>
      </c>
      <c r="N8" s="27">
        <f aca="true" t="shared" si="0" ref="N8:N26">SUM(E8:M8)</f>
        <v>200</v>
      </c>
    </row>
    <row r="9" spans="1:14" ht="18.75" customHeight="1">
      <c r="A9" s="7"/>
      <c r="B9" s="2">
        <v>3</v>
      </c>
      <c r="C9" s="8" t="s">
        <v>138</v>
      </c>
      <c r="D9" s="222" t="s">
        <v>8</v>
      </c>
      <c r="E9" s="222">
        <v>40</v>
      </c>
      <c r="F9" s="102" t="s">
        <v>8</v>
      </c>
      <c r="G9" s="102">
        <v>40</v>
      </c>
      <c r="H9" s="102" t="s">
        <v>9</v>
      </c>
      <c r="I9" s="102">
        <v>60</v>
      </c>
      <c r="J9" s="222"/>
      <c r="K9" s="222"/>
      <c r="L9" s="263" t="s">
        <v>10</v>
      </c>
      <c r="M9" s="263">
        <v>50</v>
      </c>
      <c r="N9" s="27">
        <f t="shared" si="0"/>
        <v>190</v>
      </c>
    </row>
    <row r="10" spans="1:14" ht="15.75">
      <c r="A10" s="8"/>
      <c r="B10" s="2">
        <v>4</v>
      </c>
      <c r="C10" s="8" t="s">
        <v>192</v>
      </c>
      <c r="D10" s="36"/>
      <c r="E10" s="36"/>
      <c r="F10" s="102" t="s">
        <v>10</v>
      </c>
      <c r="G10" s="102">
        <v>50</v>
      </c>
      <c r="H10" s="102" t="s">
        <v>8</v>
      </c>
      <c r="I10" s="102">
        <v>40</v>
      </c>
      <c r="J10" s="222" t="s">
        <v>7</v>
      </c>
      <c r="K10" s="222">
        <v>80</v>
      </c>
      <c r="L10" s="102"/>
      <c r="M10" s="102"/>
      <c r="N10" s="27">
        <f t="shared" si="0"/>
        <v>170</v>
      </c>
    </row>
    <row r="11" spans="1:14" ht="18.75" customHeight="1">
      <c r="A11" s="8"/>
      <c r="B11" s="2">
        <v>5</v>
      </c>
      <c r="C11" s="8" t="s">
        <v>250</v>
      </c>
      <c r="D11" s="36"/>
      <c r="E11" s="36"/>
      <c r="F11" s="36"/>
      <c r="G11" s="36"/>
      <c r="H11" s="102" t="s">
        <v>10</v>
      </c>
      <c r="I11" s="102">
        <v>50</v>
      </c>
      <c r="J11" s="222" t="s">
        <v>8</v>
      </c>
      <c r="K11" s="222">
        <v>40</v>
      </c>
      <c r="L11" s="263" t="s">
        <v>9</v>
      </c>
      <c r="M11" s="263">
        <v>60</v>
      </c>
      <c r="N11" s="27">
        <f t="shared" si="0"/>
        <v>150</v>
      </c>
    </row>
    <row r="12" spans="1:14" ht="18.75" customHeight="1">
      <c r="A12" s="7"/>
      <c r="B12" s="2">
        <v>6</v>
      </c>
      <c r="C12" s="8" t="s">
        <v>132</v>
      </c>
      <c r="D12" s="222" t="s">
        <v>7</v>
      </c>
      <c r="E12" s="222">
        <v>80</v>
      </c>
      <c r="F12" s="102"/>
      <c r="G12" s="102"/>
      <c r="H12" s="102" t="s">
        <v>10</v>
      </c>
      <c r="I12" s="102">
        <v>50</v>
      </c>
      <c r="J12" s="222"/>
      <c r="K12" s="222"/>
      <c r="L12" s="102"/>
      <c r="M12" s="102"/>
      <c r="N12" s="27">
        <f t="shared" si="0"/>
        <v>130</v>
      </c>
    </row>
    <row r="13" spans="1:14" ht="15.75">
      <c r="A13" s="19"/>
      <c r="B13" s="2">
        <v>7</v>
      </c>
      <c r="C13" s="8" t="s">
        <v>136</v>
      </c>
      <c r="D13" s="222" t="s">
        <v>8</v>
      </c>
      <c r="E13" s="222">
        <v>40</v>
      </c>
      <c r="F13" s="102"/>
      <c r="G13" s="102"/>
      <c r="H13" s="102" t="s">
        <v>8</v>
      </c>
      <c r="I13" s="102">
        <v>40</v>
      </c>
      <c r="J13" s="222" t="s">
        <v>8</v>
      </c>
      <c r="K13" s="222">
        <v>40</v>
      </c>
      <c r="L13" s="102"/>
      <c r="M13" s="102"/>
      <c r="N13" s="27">
        <f t="shared" si="0"/>
        <v>120</v>
      </c>
    </row>
    <row r="14" spans="1:14" ht="15.75">
      <c r="A14" s="7"/>
      <c r="B14" s="2">
        <v>8</v>
      </c>
      <c r="C14" s="8" t="s">
        <v>218</v>
      </c>
      <c r="D14" s="222" t="s">
        <v>8</v>
      </c>
      <c r="E14" s="222">
        <v>40</v>
      </c>
      <c r="F14" s="102"/>
      <c r="G14" s="102"/>
      <c r="H14" s="102" t="s">
        <v>8</v>
      </c>
      <c r="I14" s="102">
        <v>40</v>
      </c>
      <c r="J14" s="222" t="s">
        <v>8</v>
      </c>
      <c r="K14" s="222">
        <v>40</v>
      </c>
      <c r="L14" s="102"/>
      <c r="M14" s="102"/>
      <c r="N14" s="27">
        <f t="shared" si="0"/>
        <v>120</v>
      </c>
    </row>
    <row r="15" spans="1:14" ht="15.75">
      <c r="A15" s="7"/>
      <c r="B15" s="2">
        <v>9</v>
      </c>
      <c r="C15" s="8" t="s">
        <v>134</v>
      </c>
      <c r="D15" s="222" t="s">
        <v>10</v>
      </c>
      <c r="E15" s="222">
        <v>50</v>
      </c>
      <c r="F15" s="102"/>
      <c r="G15" s="102"/>
      <c r="H15" s="102"/>
      <c r="I15" s="102"/>
      <c r="J15" s="222" t="s">
        <v>10</v>
      </c>
      <c r="K15" s="222">
        <v>50</v>
      </c>
      <c r="L15" s="102"/>
      <c r="M15" s="102"/>
      <c r="N15" s="27">
        <f t="shared" si="0"/>
        <v>100</v>
      </c>
    </row>
    <row r="16" spans="1:14" ht="15.75">
      <c r="A16" s="20"/>
      <c r="B16" s="2">
        <v>10</v>
      </c>
      <c r="C16" s="8" t="s">
        <v>189</v>
      </c>
      <c r="D16" s="36"/>
      <c r="E16" s="36"/>
      <c r="F16" s="102" t="s">
        <v>10</v>
      </c>
      <c r="G16" s="102">
        <v>50</v>
      </c>
      <c r="H16" s="102" t="s">
        <v>8</v>
      </c>
      <c r="I16" s="102">
        <v>40</v>
      </c>
      <c r="J16" s="222"/>
      <c r="K16" s="222"/>
      <c r="L16" s="102"/>
      <c r="M16" s="102"/>
      <c r="N16" s="27">
        <f t="shared" si="0"/>
        <v>90</v>
      </c>
    </row>
    <row r="17" spans="1:14" ht="15.75">
      <c r="A17" s="7"/>
      <c r="B17" s="2">
        <v>11</v>
      </c>
      <c r="C17" s="8" t="s">
        <v>135</v>
      </c>
      <c r="D17" s="222" t="s">
        <v>10</v>
      </c>
      <c r="E17" s="222">
        <v>50</v>
      </c>
      <c r="F17" s="102"/>
      <c r="G17" s="102"/>
      <c r="H17" s="102"/>
      <c r="I17" s="102"/>
      <c r="J17" s="222"/>
      <c r="K17" s="222"/>
      <c r="L17" s="102"/>
      <c r="M17" s="102"/>
      <c r="N17" s="27">
        <f t="shared" si="0"/>
        <v>50</v>
      </c>
    </row>
    <row r="18" spans="1:14" ht="15.75">
      <c r="A18" s="19"/>
      <c r="B18" s="2">
        <v>12</v>
      </c>
      <c r="C18" s="8" t="s">
        <v>137</v>
      </c>
      <c r="D18" s="222" t="s">
        <v>8</v>
      </c>
      <c r="E18" s="222">
        <v>40</v>
      </c>
      <c r="F18" s="102"/>
      <c r="G18" s="102"/>
      <c r="H18" s="102"/>
      <c r="I18" s="102"/>
      <c r="J18" s="222"/>
      <c r="K18" s="222"/>
      <c r="L18" s="102"/>
      <c r="M18" s="102"/>
      <c r="N18" s="27">
        <f t="shared" si="0"/>
        <v>40</v>
      </c>
    </row>
    <row r="19" spans="1:14" ht="15.75">
      <c r="A19" s="20"/>
      <c r="B19" s="2">
        <v>13</v>
      </c>
      <c r="C19" s="8" t="s">
        <v>190</v>
      </c>
      <c r="D19" s="36"/>
      <c r="E19" s="36"/>
      <c r="F19" s="102" t="s">
        <v>8</v>
      </c>
      <c r="G19" s="102">
        <v>40</v>
      </c>
      <c r="H19" s="102"/>
      <c r="I19" s="102"/>
      <c r="J19" s="222"/>
      <c r="K19" s="222"/>
      <c r="L19" s="102"/>
      <c r="M19" s="102"/>
      <c r="N19" s="27">
        <f t="shared" si="0"/>
        <v>40</v>
      </c>
    </row>
    <row r="20" spans="2:14" ht="15.75">
      <c r="B20" s="2">
        <v>14</v>
      </c>
      <c r="C20" s="8" t="s">
        <v>191</v>
      </c>
      <c r="D20" s="36"/>
      <c r="E20" s="36"/>
      <c r="F20" s="102" t="s">
        <v>8</v>
      </c>
      <c r="G20" s="102">
        <v>40</v>
      </c>
      <c r="H20" s="102"/>
      <c r="I20" s="102"/>
      <c r="J20" s="222"/>
      <c r="K20" s="222"/>
      <c r="L20" s="102"/>
      <c r="M20" s="102"/>
      <c r="N20" s="27">
        <f t="shared" si="0"/>
        <v>40</v>
      </c>
    </row>
    <row r="21" spans="1:14" ht="15.75">
      <c r="A21" s="20"/>
      <c r="B21" s="2">
        <v>15</v>
      </c>
      <c r="C21" s="8" t="s">
        <v>193</v>
      </c>
      <c r="D21" s="36"/>
      <c r="E21" s="36"/>
      <c r="F21" s="102" t="s">
        <v>8</v>
      </c>
      <c r="G21" s="102">
        <v>40</v>
      </c>
      <c r="H21" s="102"/>
      <c r="I21" s="102"/>
      <c r="J21" s="222"/>
      <c r="K21" s="222"/>
      <c r="L21" s="102"/>
      <c r="M21" s="102"/>
      <c r="N21" s="27">
        <f t="shared" si="0"/>
        <v>40</v>
      </c>
    </row>
    <row r="22" spans="1:14" ht="15.75">
      <c r="A22" s="8"/>
      <c r="B22" s="2">
        <v>16</v>
      </c>
      <c r="C22" s="8" t="s">
        <v>272</v>
      </c>
      <c r="D22" s="36"/>
      <c r="E22" s="36"/>
      <c r="F22" s="36"/>
      <c r="G22" s="36"/>
      <c r="H22" s="163"/>
      <c r="I22" s="163"/>
      <c r="J22" s="222" t="s">
        <v>8</v>
      </c>
      <c r="K22" s="222">
        <v>40</v>
      </c>
      <c r="L22" s="102"/>
      <c r="M22" s="102"/>
      <c r="N22" s="27">
        <f t="shared" si="0"/>
        <v>40</v>
      </c>
    </row>
    <row r="23" spans="2:14" ht="15.75">
      <c r="B23" s="2">
        <v>17</v>
      </c>
      <c r="C23" s="260" t="s">
        <v>310</v>
      </c>
      <c r="D23" s="220"/>
      <c r="E23" s="220"/>
      <c r="F23" s="220"/>
      <c r="G23" s="220"/>
      <c r="H23" s="220"/>
      <c r="I23" s="220"/>
      <c r="J23" s="36"/>
      <c r="K23" s="36"/>
      <c r="L23" s="263" t="s">
        <v>8</v>
      </c>
      <c r="M23" s="263">
        <v>40</v>
      </c>
      <c r="N23" s="27">
        <f t="shared" si="0"/>
        <v>40</v>
      </c>
    </row>
    <row r="24" spans="2:14" ht="15.75">
      <c r="B24" s="2">
        <v>18</v>
      </c>
      <c r="C24" s="260" t="s">
        <v>311</v>
      </c>
      <c r="D24" s="220"/>
      <c r="E24" s="220"/>
      <c r="F24" s="220"/>
      <c r="G24" s="220"/>
      <c r="H24" s="220"/>
      <c r="I24" s="220"/>
      <c r="J24" s="36"/>
      <c r="K24" s="36"/>
      <c r="L24" s="263" t="s">
        <v>8</v>
      </c>
      <c r="M24" s="263">
        <v>40</v>
      </c>
      <c r="N24" s="27">
        <f t="shared" si="0"/>
        <v>40</v>
      </c>
    </row>
    <row r="25" spans="2:14" ht="15.75">
      <c r="B25" s="2">
        <v>19</v>
      </c>
      <c r="C25" s="260" t="s">
        <v>356</v>
      </c>
      <c r="D25" s="220"/>
      <c r="E25" s="220"/>
      <c r="F25" s="220"/>
      <c r="G25" s="220"/>
      <c r="H25" s="220"/>
      <c r="I25" s="220"/>
      <c r="J25" s="36"/>
      <c r="K25" s="36"/>
      <c r="L25" s="263" t="s">
        <v>8</v>
      </c>
      <c r="M25" s="263">
        <v>40</v>
      </c>
      <c r="N25" s="27">
        <f t="shared" si="0"/>
        <v>40</v>
      </c>
    </row>
    <row r="26" spans="2:14" ht="15.75">
      <c r="B26" s="2">
        <v>20</v>
      </c>
      <c r="C26" s="260" t="s">
        <v>357</v>
      </c>
      <c r="D26" s="220"/>
      <c r="E26" s="220"/>
      <c r="F26" s="220"/>
      <c r="G26" s="220"/>
      <c r="H26" s="220"/>
      <c r="I26" s="220"/>
      <c r="J26" s="36"/>
      <c r="K26" s="36"/>
      <c r="L26" s="263" t="s">
        <v>8</v>
      </c>
      <c r="M26" s="263">
        <v>40</v>
      </c>
      <c r="N26" s="27">
        <f t="shared" si="0"/>
        <v>40</v>
      </c>
    </row>
  </sheetData>
  <sheetProtection selectLockedCells="1" selectUnlockedCells="1"/>
  <mergeCells count="4">
    <mergeCell ref="B5:B6"/>
    <mergeCell ref="C5:C6"/>
    <mergeCell ref="N5:N6"/>
    <mergeCell ref="B3:N4"/>
  </mergeCells>
  <printOptions horizontalCentered="1" verticalCentered="1"/>
  <pageMargins left="0.25" right="0.25" top="0.75" bottom="0.75" header="0.3" footer="0.3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"/>
  <sheetViews>
    <sheetView zoomScale="70" zoomScaleNormal="70" zoomScalePageLayoutView="0" workbookViewId="0" topLeftCell="A1">
      <selection activeCell="A1" sqref="A1:N18"/>
    </sheetView>
  </sheetViews>
  <sheetFormatPr defaultColWidth="9.140625" defaultRowHeight="15"/>
  <cols>
    <col min="1" max="1" width="5.00390625" style="132" customWidth="1"/>
    <col min="2" max="2" width="39.140625" style="132" customWidth="1"/>
    <col min="3" max="3" width="11.28125" style="132" customWidth="1"/>
    <col min="4" max="4" width="12.421875" style="132" customWidth="1"/>
    <col min="5" max="5" width="10.140625" style="132" customWidth="1"/>
    <col min="6" max="6" width="10.57421875" style="132" customWidth="1"/>
    <col min="7" max="7" width="12.28125" style="132" customWidth="1"/>
    <col min="8" max="8" width="10.7109375" style="132" customWidth="1"/>
    <col min="9" max="9" width="9.28125" style="235" customWidth="1"/>
    <col min="10" max="10" width="9.421875" style="235" customWidth="1"/>
    <col min="11" max="12" width="9.421875" style="176" customWidth="1"/>
    <col min="13" max="13" width="9.8515625" style="132" customWidth="1"/>
    <col min="14" max="14" width="10.00390625" style="132" customWidth="1"/>
    <col min="15" max="19" width="6.7109375" style="132" customWidth="1"/>
    <col min="20" max="16384" width="9.140625" style="132" customWidth="1"/>
  </cols>
  <sheetData>
    <row r="1" spans="1:14" ht="69" customHeight="1" thickBot="1">
      <c r="A1" s="368" t="s">
        <v>269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6"/>
    </row>
    <row r="2" spans="1:14" ht="185.25" customHeight="1">
      <c r="A2" s="345"/>
      <c r="B2" s="398" t="s">
        <v>13</v>
      </c>
      <c r="C2" s="346" t="s">
        <v>130</v>
      </c>
      <c r="D2" s="346" t="s">
        <v>131</v>
      </c>
      <c r="E2" s="347" t="s">
        <v>186</v>
      </c>
      <c r="F2" s="347" t="s">
        <v>187</v>
      </c>
      <c r="G2" s="348" t="s">
        <v>222</v>
      </c>
      <c r="H2" s="348" t="s">
        <v>224</v>
      </c>
      <c r="I2" s="349" t="s">
        <v>271</v>
      </c>
      <c r="J2" s="349" t="s">
        <v>278</v>
      </c>
      <c r="K2" s="350" t="s">
        <v>308</v>
      </c>
      <c r="L2" s="350" t="s">
        <v>309</v>
      </c>
      <c r="M2" s="396" t="s">
        <v>2</v>
      </c>
      <c r="N2" s="396" t="s">
        <v>3</v>
      </c>
    </row>
    <row r="3" spans="1:14" ht="18">
      <c r="A3" s="171"/>
      <c r="B3" s="399"/>
      <c r="C3" s="172" t="s">
        <v>4</v>
      </c>
      <c r="D3" s="172" t="s">
        <v>5</v>
      </c>
      <c r="E3" s="173" t="s">
        <v>4</v>
      </c>
      <c r="F3" s="173" t="s">
        <v>5</v>
      </c>
      <c r="G3" s="174" t="s">
        <v>4</v>
      </c>
      <c r="H3" s="174" t="s">
        <v>5</v>
      </c>
      <c r="I3" s="174" t="s">
        <v>4</v>
      </c>
      <c r="J3" s="174" t="s">
        <v>5</v>
      </c>
      <c r="K3" s="291" t="s">
        <v>4</v>
      </c>
      <c r="L3" s="291" t="s">
        <v>5</v>
      </c>
      <c r="M3" s="397"/>
      <c r="N3" s="397"/>
    </row>
    <row r="4" spans="1:14" ht="18">
      <c r="A4" s="125">
        <v>1</v>
      </c>
      <c r="B4" s="127" t="s">
        <v>27</v>
      </c>
      <c r="C4" s="129" t="s">
        <v>9</v>
      </c>
      <c r="D4" s="129">
        <v>60</v>
      </c>
      <c r="E4" s="130" t="s">
        <v>7</v>
      </c>
      <c r="F4" s="130">
        <v>80</v>
      </c>
      <c r="G4" s="130" t="s">
        <v>10</v>
      </c>
      <c r="H4" s="130">
        <v>50</v>
      </c>
      <c r="I4" s="130"/>
      <c r="J4" s="130"/>
      <c r="K4" s="307" t="s">
        <v>9</v>
      </c>
      <c r="L4" s="307">
        <v>60</v>
      </c>
      <c r="M4" s="125">
        <f>SUM(L4+J4+H4+F4+D4)</f>
        <v>250</v>
      </c>
      <c r="N4" s="262">
        <v>1</v>
      </c>
    </row>
    <row r="5" spans="1:14" ht="18">
      <c r="A5" s="125">
        <v>2</v>
      </c>
      <c r="B5" s="127" t="s">
        <v>26</v>
      </c>
      <c r="C5" s="125" t="s">
        <v>7</v>
      </c>
      <c r="D5" s="125">
        <v>80</v>
      </c>
      <c r="E5" s="130"/>
      <c r="F5" s="130"/>
      <c r="G5" s="130" t="s">
        <v>7</v>
      </c>
      <c r="H5" s="130">
        <v>80</v>
      </c>
      <c r="I5" s="232"/>
      <c r="J5" s="232"/>
      <c r="K5" s="307" t="s">
        <v>7</v>
      </c>
      <c r="L5" s="307">
        <v>80</v>
      </c>
      <c r="M5" s="125">
        <f aca="true" t="shared" si="0" ref="M5:M17">SUM(L5+J5+H5+F5+D5)</f>
        <v>240</v>
      </c>
      <c r="N5" s="262">
        <v>2</v>
      </c>
    </row>
    <row r="6" spans="1:14" ht="18">
      <c r="A6" s="125">
        <v>3</v>
      </c>
      <c r="B6" s="127" t="s">
        <v>22</v>
      </c>
      <c r="C6" s="125" t="s">
        <v>10</v>
      </c>
      <c r="D6" s="125">
        <v>50</v>
      </c>
      <c r="E6" s="130" t="s">
        <v>8</v>
      </c>
      <c r="F6" s="130">
        <v>40</v>
      </c>
      <c r="G6" s="130" t="s">
        <v>9</v>
      </c>
      <c r="H6" s="130">
        <v>60</v>
      </c>
      <c r="I6" s="232"/>
      <c r="J6" s="232"/>
      <c r="K6" s="130"/>
      <c r="L6" s="130"/>
      <c r="M6" s="125">
        <f t="shared" si="0"/>
        <v>150</v>
      </c>
      <c r="N6" s="262">
        <v>3</v>
      </c>
    </row>
    <row r="7" spans="1:14" ht="18">
      <c r="A7" s="125">
        <v>4</v>
      </c>
      <c r="B7" s="127" t="s">
        <v>51</v>
      </c>
      <c r="C7" s="127"/>
      <c r="D7" s="127"/>
      <c r="E7" s="130" t="s">
        <v>8</v>
      </c>
      <c r="F7" s="130">
        <v>40</v>
      </c>
      <c r="G7" s="130" t="s">
        <v>10</v>
      </c>
      <c r="H7" s="130">
        <v>50</v>
      </c>
      <c r="I7" s="232"/>
      <c r="J7" s="232"/>
      <c r="K7" s="307" t="s">
        <v>10</v>
      </c>
      <c r="L7" s="307">
        <v>50</v>
      </c>
      <c r="M7" s="125">
        <f t="shared" si="0"/>
        <v>140</v>
      </c>
      <c r="N7" s="262">
        <v>4</v>
      </c>
    </row>
    <row r="8" spans="1:14" ht="18">
      <c r="A8" s="125">
        <v>5</v>
      </c>
      <c r="B8" s="127" t="s">
        <v>302</v>
      </c>
      <c r="C8" s="133"/>
      <c r="D8" s="133"/>
      <c r="E8" s="133"/>
      <c r="F8" s="133"/>
      <c r="G8" s="194"/>
      <c r="H8" s="194"/>
      <c r="I8" s="195" t="s">
        <v>7</v>
      </c>
      <c r="J8" s="195">
        <v>80</v>
      </c>
      <c r="K8" s="128" t="s">
        <v>10</v>
      </c>
      <c r="L8" s="128">
        <v>50</v>
      </c>
      <c r="M8" s="125">
        <f t="shared" si="0"/>
        <v>130</v>
      </c>
      <c r="N8" s="262">
        <v>5</v>
      </c>
    </row>
    <row r="9" spans="1:14" ht="18">
      <c r="A9" s="125">
        <v>6</v>
      </c>
      <c r="B9" s="127" t="s">
        <v>53</v>
      </c>
      <c r="C9" s="129" t="s">
        <v>8</v>
      </c>
      <c r="D9" s="129">
        <v>40</v>
      </c>
      <c r="E9" s="130" t="s">
        <v>9</v>
      </c>
      <c r="F9" s="130">
        <v>60</v>
      </c>
      <c r="G9" s="130"/>
      <c r="H9" s="130"/>
      <c r="I9" s="232"/>
      <c r="J9" s="232"/>
      <c r="K9" s="130"/>
      <c r="L9" s="130"/>
      <c r="M9" s="125">
        <f t="shared" si="0"/>
        <v>100</v>
      </c>
      <c r="N9" s="262">
        <v>6</v>
      </c>
    </row>
    <row r="10" spans="1:14" ht="18">
      <c r="A10" s="125">
        <v>7</v>
      </c>
      <c r="B10" s="127" t="s">
        <v>91</v>
      </c>
      <c r="C10" s="125" t="s">
        <v>10</v>
      </c>
      <c r="D10" s="125">
        <v>50</v>
      </c>
      <c r="E10" s="130" t="s">
        <v>10</v>
      </c>
      <c r="F10" s="130">
        <v>50</v>
      </c>
      <c r="G10" s="130"/>
      <c r="H10" s="130"/>
      <c r="I10" s="232"/>
      <c r="J10" s="232"/>
      <c r="K10" s="130"/>
      <c r="L10" s="130"/>
      <c r="M10" s="125">
        <f t="shared" si="0"/>
        <v>100</v>
      </c>
      <c r="N10" s="262">
        <v>6</v>
      </c>
    </row>
    <row r="11" spans="1:14" ht="15" customHeight="1">
      <c r="A11" s="125">
        <v>8</v>
      </c>
      <c r="B11" s="127" t="s">
        <v>159</v>
      </c>
      <c r="C11" s="129" t="s">
        <v>8</v>
      </c>
      <c r="D11" s="129">
        <v>40</v>
      </c>
      <c r="E11" s="130" t="s">
        <v>8</v>
      </c>
      <c r="F11" s="130">
        <v>40</v>
      </c>
      <c r="G11" s="130"/>
      <c r="H11" s="130"/>
      <c r="I11" s="130"/>
      <c r="J11" s="130"/>
      <c r="K11" s="130"/>
      <c r="L11" s="130"/>
      <c r="M11" s="125">
        <f t="shared" si="0"/>
        <v>80</v>
      </c>
      <c r="N11" s="262">
        <v>8</v>
      </c>
    </row>
    <row r="12" spans="1:14" ht="18">
      <c r="A12" s="125">
        <v>9</v>
      </c>
      <c r="B12" s="127" t="s">
        <v>89</v>
      </c>
      <c r="C12" s="133"/>
      <c r="D12" s="133"/>
      <c r="E12" s="133"/>
      <c r="F12" s="133"/>
      <c r="G12" s="194"/>
      <c r="H12" s="194"/>
      <c r="I12" s="195" t="s">
        <v>9</v>
      </c>
      <c r="J12" s="195">
        <v>60</v>
      </c>
      <c r="K12" s="195"/>
      <c r="L12" s="195"/>
      <c r="M12" s="125">
        <f t="shared" si="0"/>
        <v>60</v>
      </c>
      <c r="N12" s="262">
        <v>9</v>
      </c>
    </row>
    <row r="13" spans="1:14" ht="18">
      <c r="A13" s="125">
        <v>10</v>
      </c>
      <c r="B13" s="127" t="s">
        <v>34</v>
      </c>
      <c r="C13" s="131"/>
      <c r="D13" s="131"/>
      <c r="E13" s="130" t="s">
        <v>10</v>
      </c>
      <c r="F13" s="130">
        <v>50</v>
      </c>
      <c r="G13" s="130"/>
      <c r="H13" s="130"/>
      <c r="I13" s="232"/>
      <c r="J13" s="232"/>
      <c r="K13" s="130"/>
      <c r="L13" s="130"/>
      <c r="M13" s="125">
        <f t="shared" si="0"/>
        <v>50</v>
      </c>
      <c r="N13" s="262">
        <v>10</v>
      </c>
    </row>
    <row r="14" spans="1:14" ht="23.25" customHeight="1">
      <c r="A14" s="125">
        <v>11</v>
      </c>
      <c r="B14" s="127" t="s">
        <v>106</v>
      </c>
      <c r="C14" s="131"/>
      <c r="D14" s="131"/>
      <c r="E14" s="130"/>
      <c r="F14" s="130"/>
      <c r="G14" s="130"/>
      <c r="H14" s="130"/>
      <c r="I14" s="130" t="s">
        <v>10</v>
      </c>
      <c r="J14" s="130">
        <v>50</v>
      </c>
      <c r="K14" s="130"/>
      <c r="L14" s="130"/>
      <c r="M14" s="125">
        <f t="shared" si="0"/>
        <v>50</v>
      </c>
      <c r="N14" s="262">
        <v>10</v>
      </c>
    </row>
    <row r="15" spans="1:18" ht="18">
      <c r="A15" s="125">
        <v>12</v>
      </c>
      <c r="B15" s="127" t="s">
        <v>285</v>
      </c>
      <c r="C15" s="133"/>
      <c r="D15" s="133"/>
      <c r="E15" s="133"/>
      <c r="F15" s="133"/>
      <c r="G15" s="194"/>
      <c r="H15" s="194"/>
      <c r="I15" s="195" t="s">
        <v>10</v>
      </c>
      <c r="J15" s="195">
        <v>50</v>
      </c>
      <c r="K15" s="233"/>
      <c r="L15" s="233"/>
      <c r="M15" s="125">
        <f t="shared" si="0"/>
        <v>50</v>
      </c>
      <c r="N15" s="262">
        <v>10</v>
      </c>
      <c r="R15" s="286"/>
    </row>
    <row r="16" spans="1:16" ht="18">
      <c r="A16" s="125">
        <v>13</v>
      </c>
      <c r="B16" s="127" t="s">
        <v>157</v>
      </c>
      <c r="C16" s="129" t="s">
        <v>8</v>
      </c>
      <c r="D16" s="129">
        <v>40</v>
      </c>
      <c r="E16" s="130"/>
      <c r="F16" s="130"/>
      <c r="G16" s="130"/>
      <c r="H16" s="130"/>
      <c r="I16" s="232"/>
      <c r="J16" s="232"/>
      <c r="K16" s="232"/>
      <c r="L16" s="232"/>
      <c r="M16" s="125">
        <f t="shared" si="0"/>
        <v>40</v>
      </c>
      <c r="N16" s="262">
        <v>13</v>
      </c>
      <c r="P16" s="175"/>
    </row>
    <row r="17" spans="1:14" ht="18">
      <c r="A17" s="125">
        <v>14</v>
      </c>
      <c r="B17" s="127" t="s">
        <v>158</v>
      </c>
      <c r="C17" s="129" t="s">
        <v>8</v>
      </c>
      <c r="D17" s="129">
        <v>40</v>
      </c>
      <c r="E17" s="130"/>
      <c r="F17" s="130"/>
      <c r="G17" s="130"/>
      <c r="H17" s="130"/>
      <c r="I17" s="232"/>
      <c r="J17" s="232"/>
      <c r="K17" s="232"/>
      <c r="L17" s="232"/>
      <c r="M17" s="125">
        <f t="shared" si="0"/>
        <v>40</v>
      </c>
      <c r="N17" s="262">
        <v>13</v>
      </c>
    </row>
    <row r="18" spans="1:14" ht="18">
      <c r="A18" s="125">
        <v>15</v>
      </c>
      <c r="B18" s="127" t="s">
        <v>213</v>
      </c>
      <c r="C18" s="127"/>
      <c r="D18" s="127"/>
      <c r="E18" s="130" t="s">
        <v>8</v>
      </c>
      <c r="F18" s="130">
        <v>40</v>
      </c>
      <c r="G18" s="194"/>
      <c r="H18" s="194"/>
      <c r="I18" s="233"/>
      <c r="J18" s="233"/>
      <c r="K18" s="233"/>
      <c r="L18" s="233"/>
      <c r="M18" s="125">
        <f>SUM(C18:L18)</f>
        <v>40</v>
      </c>
      <c r="N18" s="262">
        <v>13</v>
      </c>
    </row>
    <row r="19" spans="3:14" ht="18">
      <c r="C19" s="176"/>
      <c r="D19" s="176"/>
      <c r="E19" s="176"/>
      <c r="F19" s="176"/>
      <c r="G19" s="176"/>
      <c r="H19" s="176"/>
      <c r="I19" s="242"/>
      <c r="J19" s="242"/>
      <c r="K19" s="188"/>
      <c r="L19" s="188"/>
      <c r="M19" s="176"/>
      <c r="N19" s="176"/>
    </row>
    <row r="20" spans="3:14" ht="18">
      <c r="C20" s="176"/>
      <c r="D20" s="176"/>
      <c r="E20" s="176"/>
      <c r="F20" s="176"/>
      <c r="G20" s="176"/>
      <c r="H20" s="176"/>
      <c r="M20" s="176"/>
      <c r="N20" s="176"/>
    </row>
    <row r="21" spans="3:14" ht="18">
      <c r="C21" s="176"/>
      <c r="D21" s="176"/>
      <c r="E21" s="176"/>
      <c r="F21" s="176"/>
      <c r="G21" s="176"/>
      <c r="H21" s="176"/>
      <c r="M21" s="176"/>
      <c r="N21" s="176"/>
    </row>
    <row r="22" ht="18">
      <c r="N22" s="176"/>
    </row>
    <row r="47" ht="18"/>
    <row r="48" ht="18"/>
    <row r="49" ht="18"/>
  </sheetData>
  <sheetProtection selectLockedCells="1" selectUnlockedCells="1"/>
  <mergeCells count="4">
    <mergeCell ref="M2:M3"/>
    <mergeCell ref="N2:N3"/>
    <mergeCell ref="B2:B3"/>
    <mergeCell ref="A1:N1"/>
  </mergeCells>
  <printOptions/>
  <pageMargins left="0.25" right="0.25" top="0.75" bottom="0.75" header="0.3" footer="0.3"/>
  <pageSetup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zoomScale="78" zoomScaleNormal="78" zoomScalePageLayoutView="0" workbookViewId="0" topLeftCell="B1">
      <selection activeCell="B1" sqref="B1:N2"/>
    </sheetView>
  </sheetViews>
  <sheetFormatPr defaultColWidth="9.140625" defaultRowHeight="15"/>
  <cols>
    <col min="1" max="1" width="9.140625" style="0" hidden="1" customWidth="1"/>
    <col min="2" max="2" width="7.00390625" style="0" customWidth="1"/>
    <col min="3" max="3" width="64.421875" style="0" bestFit="1" customWidth="1"/>
    <col min="4" max="5" width="7.421875" style="0" customWidth="1"/>
    <col min="6" max="9" width="7.421875" style="101" customWidth="1"/>
    <col min="10" max="13" width="7.421875" style="243" customWidth="1"/>
    <col min="14" max="14" width="8.57421875" style="0" customWidth="1"/>
  </cols>
  <sheetData>
    <row r="1" spans="2:14" ht="33.75" customHeight="1">
      <c r="B1" s="421" t="s">
        <v>44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54" customHeight="1" thickBot="1">
      <c r="A2" s="18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198" customHeight="1">
      <c r="A3" s="14"/>
      <c r="B3" s="363" t="s">
        <v>12</v>
      </c>
      <c r="C3" s="363" t="s">
        <v>13</v>
      </c>
      <c r="D3" s="315" t="s">
        <v>130</v>
      </c>
      <c r="E3" s="315" t="s">
        <v>131</v>
      </c>
      <c r="F3" s="334" t="s">
        <v>186</v>
      </c>
      <c r="G3" s="334" t="s">
        <v>187</v>
      </c>
      <c r="H3" s="333" t="s">
        <v>222</v>
      </c>
      <c r="I3" s="333" t="s">
        <v>224</v>
      </c>
      <c r="J3" s="318" t="s">
        <v>271</v>
      </c>
      <c r="K3" s="318" t="s">
        <v>278</v>
      </c>
      <c r="L3" s="319" t="s">
        <v>308</v>
      </c>
      <c r="M3" s="319" t="s">
        <v>309</v>
      </c>
      <c r="N3" s="400" t="s">
        <v>2</v>
      </c>
    </row>
    <row r="4" spans="1:14" ht="15.75">
      <c r="A4" s="14"/>
      <c r="B4" s="373"/>
      <c r="C4" s="373"/>
      <c r="D4" s="210" t="s">
        <v>4</v>
      </c>
      <c r="E4" s="210" t="s">
        <v>5</v>
      </c>
      <c r="F4" s="89" t="s">
        <v>4</v>
      </c>
      <c r="G4" s="89" t="s">
        <v>5</v>
      </c>
      <c r="H4" s="85" t="s">
        <v>4</v>
      </c>
      <c r="I4" s="85" t="s">
        <v>5</v>
      </c>
      <c r="J4" s="217" t="s">
        <v>4</v>
      </c>
      <c r="K4" s="217" t="s">
        <v>5</v>
      </c>
      <c r="L4" s="291" t="s">
        <v>4</v>
      </c>
      <c r="M4" s="291" t="s">
        <v>5</v>
      </c>
      <c r="N4" s="374"/>
    </row>
    <row r="5" spans="1:15" ht="15.75">
      <c r="A5" s="21"/>
      <c r="B5" s="2">
        <v>1</v>
      </c>
      <c r="C5" s="166" t="s">
        <v>85</v>
      </c>
      <c r="D5" s="17" t="s">
        <v>9</v>
      </c>
      <c r="E5" s="17">
        <v>60</v>
      </c>
      <c r="F5" s="87" t="s">
        <v>7</v>
      </c>
      <c r="G5" s="87">
        <v>80</v>
      </c>
      <c r="H5" s="87" t="s">
        <v>9</v>
      </c>
      <c r="I5" s="87">
        <v>60</v>
      </c>
      <c r="J5" s="226" t="s">
        <v>7</v>
      </c>
      <c r="K5" s="226">
        <v>80</v>
      </c>
      <c r="L5" s="213"/>
      <c r="M5" s="213"/>
      <c r="N5" s="2">
        <f aca="true" t="shared" si="0" ref="N5:N24">SUM(D5:M5)</f>
        <v>280</v>
      </c>
      <c r="O5" s="56"/>
    </row>
    <row r="6" spans="1:15" ht="15.75">
      <c r="A6" s="21"/>
      <c r="B6" s="2">
        <v>2</v>
      </c>
      <c r="C6" s="166" t="s">
        <v>162</v>
      </c>
      <c r="D6" s="2" t="s">
        <v>8</v>
      </c>
      <c r="E6" s="2">
        <v>40</v>
      </c>
      <c r="F6" s="87" t="s">
        <v>10</v>
      </c>
      <c r="G6" s="87">
        <v>50</v>
      </c>
      <c r="H6" s="87" t="s">
        <v>10</v>
      </c>
      <c r="I6" s="87">
        <v>50</v>
      </c>
      <c r="J6" s="226" t="s">
        <v>8</v>
      </c>
      <c r="K6" s="226">
        <v>40</v>
      </c>
      <c r="L6" s="274" t="s">
        <v>7</v>
      </c>
      <c r="M6" s="274">
        <v>80</v>
      </c>
      <c r="N6" s="2">
        <f>SUM(D6:M6)</f>
        <v>260</v>
      </c>
      <c r="O6" s="56"/>
    </row>
    <row r="7" spans="1:15" ht="15.75">
      <c r="A7" s="21"/>
      <c r="B7" s="2">
        <v>3</v>
      </c>
      <c r="C7" s="166" t="s">
        <v>129</v>
      </c>
      <c r="D7" s="2" t="s">
        <v>10</v>
      </c>
      <c r="E7" s="2">
        <v>50</v>
      </c>
      <c r="F7" s="87" t="s">
        <v>9</v>
      </c>
      <c r="G7" s="87">
        <v>60</v>
      </c>
      <c r="H7" s="87" t="s">
        <v>7</v>
      </c>
      <c r="I7" s="87">
        <v>80</v>
      </c>
      <c r="J7" s="226" t="s">
        <v>9</v>
      </c>
      <c r="K7" s="226">
        <v>60</v>
      </c>
      <c r="L7" s="274"/>
      <c r="M7" s="274"/>
      <c r="N7" s="2">
        <f t="shared" si="0"/>
        <v>250</v>
      </c>
      <c r="O7" s="56"/>
    </row>
    <row r="8" spans="1:15" ht="15.75">
      <c r="A8" s="21"/>
      <c r="B8" s="2">
        <v>4</v>
      </c>
      <c r="C8" s="166" t="s">
        <v>87</v>
      </c>
      <c r="D8" s="2" t="s">
        <v>10</v>
      </c>
      <c r="E8" s="2">
        <v>50</v>
      </c>
      <c r="F8" s="87" t="s">
        <v>10</v>
      </c>
      <c r="G8" s="87">
        <v>50</v>
      </c>
      <c r="H8" s="87" t="s">
        <v>8</v>
      </c>
      <c r="I8" s="87">
        <v>40</v>
      </c>
      <c r="J8" s="226" t="s">
        <v>10</v>
      </c>
      <c r="K8" s="226">
        <v>50</v>
      </c>
      <c r="L8" s="274" t="s">
        <v>9</v>
      </c>
      <c r="M8" s="274">
        <v>60</v>
      </c>
      <c r="N8" s="2">
        <f t="shared" si="0"/>
        <v>250</v>
      </c>
      <c r="O8" s="56"/>
    </row>
    <row r="9" spans="2:15" ht="15.75">
      <c r="B9" s="2">
        <v>5</v>
      </c>
      <c r="C9" s="166" t="s">
        <v>200</v>
      </c>
      <c r="D9" s="3"/>
      <c r="E9" s="3"/>
      <c r="F9" s="87" t="s">
        <v>8</v>
      </c>
      <c r="G9" s="87">
        <v>40</v>
      </c>
      <c r="H9" s="87" t="s">
        <v>8</v>
      </c>
      <c r="I9" s="87">
        <v>40</v>
      </c>
      <c r="J9" s="226" t="s">
        <v>10</v>
      </c>
      <c r="K9" s="226">
        <v>50</v>
      </c>
      <c r="L9" s="274"/>
      <c r="M9" s="274"/>
      <c r="N9" s="2">
        <f>SUM(D9:M9)</f>
        <v>130</v>
      </c>
      <c r="O9" s="56"/>
    </row>
    <row r="10" spans="2:15" ht="15.75">
      <c r="B10" s="2">
        <v>6</v>
      </c>
      <c r="C10" s="166" t="s">
        <v>199</v>
      </c>
      <c r="D10" s="3"/>
      <c r="E10" s="3"/>
      <c r="F10" s="87" t="s">
        <v>8</v>
      </c>
      <c r="G10" s="87">
        <v>40</v>
      </c>
      <c r="H10" s="87" t="s">
        <v>8</v>
      </c>
      <c r="I10" s="87">
        <v>40</v>
      </c>
      <c r="J10" s="226" t="s">
        <v>8</v>
      </c>
      <c r="K10" s="226">
        <v>40</v>
      </c>
      <c r="L10" s="274"/>
      <c r="M10" s="274"/>
      <c r="N10" s="2">
        <f>SUM(D10:M10)</f>
        <v>120</v>
      </c>
      <c r="O10" s="56"/>
    </row>
    <row r="11" spans="1:15" ht="15.75">
      <c r="A11" s="21"/>
      <c r="B11" s="2">
        <v>7</v>
      </c>
      <c r="C11" s="166" t="s">
        <v>86</v>
      </c>
      <c r="D11" s="2" t="s">
        <v>7</v>
      </c>
      <c r="E11" s="2">
        <v>80</v>
      </c>
      <c r="F11" s="87"/>
      <c r="G11" s="87"/>
      <c r="H11" s="87"/>
      <c r="I11" s="87"/>
      <c r="J11" s="226"/>
      <c r="K11" s="226"/>
      <c r="L11" s="274"/>
      <c r="M11" s="274"/>
      <c r="N11" s="2">
        <f t="shared" si="0"/>
        <v>80</v>
      </c>
      <c r="O11" s="56"/>
    </row>
    <row r="12" spans="1:15" ht="15.75">
      <c r="A12" s="21"/>
      <c r="B12" s="2">
        <v>8</v>
      </c>
      <c r="C12" s="245" t="s">
        <v>361</v>
      </c>
      <c r="D12" s="289"/>
      <c r="E12" s="289"/>
      <c r="F12" s="87" t="s">
        <v>8</v>
      </c>
      <c r="G12" s="87">
        <v>40</v>
      </c>
      <c r="H12" s="289"/>
      <c r="I12" s="289"/>
      <c r="J12" s="289"/>
      <c r="K12" s="289"/>
      <c r="L12" s="289" t="s">
        <v>8</v>
      </c>
      <c r="M12" s="289">
        <v>40</v>
      </c>
      <c r="N12" s="2">
        <f>SUM(D12:M12)</f>
        <v>80</v>
      </c>
      <c r="O12" s="56"/>
    </row>
    <row r="13" spans="2:15" ht="15.75">
      <c r="B13" s="2">
        <v>9</v>
      </c>
      <c r="C13" s="166" t="s">
        <v>349</v>
      </c>
      <c r="D13" s="3"/>
      <c r="E13" s="3"/>
      <c r="F13" s="40"/>
      <c r="G13" s="40"/>
      <c r="H13" s="40"/>
      <c r="I13" s="40"/>
      <c r="J13" s="288" t="s">
        <v>8</v>
      </c>
      <c r="K13" s="288">
        <v>40</v>
      </c>
      <c r="L13" s="274" t="s">
        <v>8</v>
      </c>
      <c r="M13" s="274">
        <v>40</v>
      </c>
      <c r="N13" s="2">
        <f t="shared" si="0"/>
        <v>80</v>
      </c>
      <c r="O13" s="56"/>
    </row>
    <row r="14" spans="2:15" ht="15.75">
      <c r="B14" s="2">
        <v>10</v>
      </c>
      <c r="C14" s="166" t="s">
        <v>261</v>
      </c>
      <c r="D14" s="265"/>
      <c r="E14" s="265"/>
      <c r="F14" s="40"/>
      <c r="G14" s="40"/>
      <c r="H14" s="87" t="s">
        <v>10</v>
      </c>
      <c r="I14" s="87">
        <v>50</v>
      </c>
      <c r="J14" s="226"/>
      <c r="K14" s="226"/>
      <c r="L14" s="274"/>
      <c r="M14" s="274"/>
      <c r="N14" s="2">
        <f t="shared" si="0"/>
        <v>50</v>
      </c>
      <c r="O14" s="56"/>
    </row>
    <row r="15" spans="2:15" ht="15.75">
      <c r="B15" s="2">
        <v>11</v>
      </c>
      <c r="C15" s="245" t="s">
        <v>334</v>
      </c>
      <c r="D15" s="289"/>
      <c r="E15" s="289"/>
      <c r="F15" s="289"/>
      <c r="G15" s="289"/>
      <c r="H15" s="289"/>
      <c r="I15" s="289"/>
      <c r="J15" s="289"/>
      <c r="K15" s="289"/>
      <c r="L15" s="289" t="s">
        <v>10</v>
      </c>
      <c r="M15" s="289">
        <v>50</v>
      </c>
      <c r="N15" s="2">
        <f t="shared" si="0"/>
        <v>50</v>
      </c>
      <c r="O15" s="56"/>
    </row>
    <row r="16" spans="2:15" ht="15.75">
      <c r="B16" s="2">
        <v>12</v>
      </c>
      <c r="C16" s="245" t="s">
        <v>335</v>
      </c>
      <c r="D16" s="289"/>
      <c r="E16" s="289"/>
      <c r="F16" s="289"/>
      <c r="G16" s="289"/>
      <c r="H16" s="289"/>
      <c r="I16" s="289"/>
      <c r="J16" s="289"/>
      <c r="K16" s="289"/>
      <c r="L16" s="289" t="s">
        <v>10</v>
      </c>
      <c r="M16" s="289">
        <v>50</v>
      </c>
      <c r="N16" s="2">
        <f t="shared" si="0"/>
        <v>50</v>
      </c>
      <c r="O16" s="56"/>
    </row>
    <row r="17" spans="1:15" ht="15.75">
      <c r="A17" s="21"/>
      <c r="B17" s="2">
        <v>13</v>
      </c>
      <c r="C17" s="166" t="s">
        <v>160</v>
      </c>
      <c r="D17" s="17" t="s">
        <v>8</v>
      </c>
      <c r="E17" s="17">
        <v>40</v>
      </c>
      <c r="F17" s="87"/>
      <c r="G17" s="87"/>
      <c r="H17" s="87"/>
      <c r="I17" s="87"/>
      <c r="J17" s="226"/>
      <c r="K17" s="226"/>
      <c r="L17" s="274"/>
      <c r="M17" s="274"/>
      <c r="N17" s="2">
        <f>SUM(D17:M17)</f>
        <v>40</v>
      </c>
      <c r="O17" s="56"/>
    </row>
    <row r="18" spans="2:15" ht="15.75">
      <c r="B18" s="2">
        <v>14</v>
      </c>
      <c r="C18" s="166" t="s">
        <v>161</v>
      </c>
      <c r="D18" s="17" t="s">
        <v>8</v>
      </c>
      <c r="E18" s="17">
        <v>40</v>
      </c>
      <c r="F18" s="87"/>
      <c r="G18" s="87"/>
      <c r="H18" s="87"/>
      <c r="I18" s="87"/>
      <c r="J18" s="226"/>
      <c r="K18" s="226"/>
      <c r="L18" s="274"/>
      <c r="M18" s="274"/>
      <c r="N18" s="2">
        <f t="shared" si="0"/>
        <v>40</v>
      </c>
      <c r="O18" s="56"/>
    </row>
    <row r="19" spans="2:15" ht="15.75">
      <c r="B19" s="2">
        <v>15</v>
      </c>
      <c r="C19" s="166" t="s">
        <v>163</v>
      </c>
      <c r="D19" s="17" t="s">
        <v>8</v>
      </c>
      <c r="E19" s="17">
        <v>40</v>
      </c>
      <c r="F19" s="87"/>
      <c r="G19" s="87"/>
      <c r="H19" s="87"/>
      <c r="I19" s="87"/>
      <c r="J19" s="226"/>
      <c r="K19" s="226"/>
      <c r="L19" s="274"/>
      <c r="M19" s="274"/>
      <c r="N19" s="2">
        <f t="shared" si="0"/>
        <v>40</v>
      </c>
      <c r="O19" s="56"/>
    </row>
    <row r="20" spans="2:15" ht="15.75">
      <c r="B20" s="2">
        <v>16</v>
      </c>
      <c r="C20" s="166" t="s">
        <v>264</v>
      </c>
      <c r="D20" s="265"/>
      <c r="E20" s="265"/>
      <c r="F20" s="40"/>
      <c r="G20" s="40"/>
      <c r="H20" s="87" t="s">
        <v>8</v>
      </c>
      <c r="I20" s="87">
        <v>40</v>
      </c>
      <c r="J20" s="226"/>
      <c r="K20" s="226"/>
      <c r="L20" s="274"/>
      <c r="M20" s="274"/>
      <c r="N20" s="2">
        <f t="shared" si="0"/>
        <v>40</v>
      </c>
      <c r="O20" s="56"/>
    </row>
    <row r="21" spans="2:15" ht="15.75">
      <c r="B21" s="2">
        <v>17</v>
      </c>
      <c r="C21" s="166" t="s">
        <v>291</v>
      </c>
      <c r="D21" s="265"/>
      <c r="E21" s="265"/>
      <c r="F21" s="40"/>
      <c r="G21" s="40"/>
      <c r="H21" s="40"/>
      <c r="I21" s="40"/>
      <c r="J21" s="288" t="s">
        <v>8</v>
      </c>
      <c r="K21" s="288">
        <v>40</v>
      </c>
      <c r="L21" s="274"/>
      <c r="M21" s="274"/>
      <c r="N21" s="2">
        <f t="shared" si="0"/>
        <v>40</v>
      </c>
      <c r="O21" s="56"/>
    </row>
    <row r="22" spans="2:15" ht="15.75">
      <c r="B22" s="2">
        <v>18</v>
      </c>
      <c r="C22" s="245" t="s">
        <v>336</v>
      </c>
      <c r="D22" s="289"/>
      <c r="E22" s="289"/>
      <c r="F22" s="289"/>
      <c r="G22" s="289"/>
      <c r="H22" s="289"/>
      <c r="I22" s="289"/>
      <c r="J22" s="289"/>
      <c r="K22" s="289"/>
      <c r="L22" s="289" t="s">
        <v>8</v>
      </c>
      <c r="M22" s="289">
        <v>40</v>
      </c>
      <c r="N22" s="2">
        <f t="shared" si="0"/>
        <v>40</v>
      </c>
      <c r="O22" s="56"/>
    </row>
    <row r="23" spans="2:15" ht="15.75">
      <c r="B23" s="2">
        <v>19</v>
      </c>
      <c r="C23" s="245" t="s">
        <v>337</v>
      </c>
      <c r="D23" s="289"/>
      <c r="E23" s="289"/>
      <c r="F23" s="289"/>
      <c r="G23" s="289"/>
      <c r="H23" s="289"/>
      <c r="I23" s="289"/>
      <c r="J23" s="289"/>
      <c r="K23" s="289"/>
      <c r="L23" s="289" t="s">
        <v>8</v>
      </c>
      <c r="M23" s="289">
        <v>40</v>
      </c>
      <c r="N23" s="2">
        <f t="shared" si="0"/>
        <v>40</v>
      </c>
      <c r="O23" s="56"/>
    </row>
    <row r="24" spans="2:15" ht="15.75">
      <c r="B24" s="2">
        <v>20</v>
      </c>
      <c r="C24" s="166" t="s">
        <v>198</v>
      </c>
      <c r="D24" s="265"/>
      <c r="E24" s="265"/>
      <c r="F24" s="87" t="s">
        <v>8</v>
      </c>
      <c r="G24" s="87">
        <v>40</v>
      </c>
      <c r="H24" s="87"/>
      <c r="I24" s="87"/>
      <c r="J24" s="226"/>
      <c r="K24" s="226"/>
      <c r="L24" s="274"/>
      <c r="M24" s="274"/>
      <c r="N24" s="2">
        <f t="shared" si="0"/>
        <v>40</v>
      </c>
      <c r="O24" s="56"/>
    </row>
  </sheetData>
  <sheetProtection/>
  <mergeCells count="4">
    <mergeCell ref="B1:N2"/>
    <mergeCell ref="B3:B4"/>
    <mergeCell ref="C3:C4"/>
    <mergeCell ref="N3:N4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6" zoomScaleNormal="86" zoomScalePageLayoutView="0" workbookViewId="0" topLeftCell="A1">
      <selection activeCell="D2" sqref="D2"/>
    </sheetView>
  </sheetViews>
  <sheetFormatPr defaultColWidth="9.140625" defaultRowHeight="15"/>
  <cols>
    <col min="2" max="2" width="43.8515625" style="0" customWidth="1"/>
    <col min="3" max="4" width="7.140625" style="0" customWidth="1"/>
    <col min="5" max="8" width="7.140625" style="101" customWidth="1"/>
    <col min="9" max="10" width="7.140625" style="243" customWidth="1"/>
    <col min="11" max="12" width="7.140625" style="246" customWidth="1"/>
  </cols>
  <sheetData>
    <row r="1" spans="1:13" ht="56.25" customHeight="1" thickBot="1">
      <c r="A1" s="370" t="s">
        <v>270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402"/>
    </row>
    <row r="2" spans="1:13" ht="205.5" customHeight="1">
      <c r="A2" s="362" t="s">
        <v>12</v>
      </c>
      <c r="B2" s="362" t="s">
        <v>13</v>
      </c>
      <c r="C2" s="337" t="s">
        <v>130</v>
      </c>
      <c r="D2" s="337" t="s">
        <v>131</v>
      </c>
      <c r="E2" s="338" t="s">
        <v>186</v>
      </c>
      <c r="F2" s="338" t="s">
        <v>187</v>
      </c>
      <c r="G2" s="339" t="s">
        <v>222</v>
      </c>
      <c r="H2" s="339" t="s">
        <v>224</v>
      </c>
      <c r="I2" s="351" t="s">
        <v>271</v>
      </c>
      <c r="J2" s="351" t="s">
        <v>278</v>
      </c>
      <c r="K2" s="352" t="s">
        <v>308</v>
      </c>
      <c r="L2" s="352" t="s">
        <v>309</v>
      </c>
      <c r="M2" s="401" t="s">
        <v>2</v>
      </c>
    </row>
    <row r="3" spans="1:13" ht="15.75" hidden="1">
      <c r="A3" s="363"/>
      <c r="B3" s="363"/>
      <c r="C3" s="94" t="s">
        <v>4</v>
      </c>
      <c r="D3" s="94" t="s">
        <v>5</v>
      </c>
      <c r="E3" s="104" t="s">
        <v>4</v>
      </c>
      <c r="F3" s="104" t="s">
        <v>5</v>
      </c>
      <c r="G3" s="113" t="s">
        <v>4</v>
      </c>
      <c r="H3" s="113" t="s">
        <v>5</v>
      </c>
      <c r="I3" s="248" t="s">
        <v>4</v>
      </c>
      <c r="J3" s="248" t="s">
        <v>5</v>
      </c>
      <c r="K3" s="293"/>
      <c r="L3" s="293"/>
      <c r="M3" s="387"/>
    </row>
    <row r="4" spans="1:13" ht="15.75">
      <c r="A4" s="2">
        <v>1</v>
      </c>
      <c r="B4" s="35" t="s">
        <v>107</v>
      </c>
      <c r="C4" s="2" t="s">
        <v>10</v>
      </c>
      <c r="D4" s="2">
        <v>50</v>
      </c>
      <c r="E4" s="87" t="s">
        <v>10</v>
      </c>
      <c r="F4" s="87">
        <v>50</v>
      </c>
      <c r="G4" s="87" t="s">
        <v>7</v>
      </c>
      <c r="H4" s="87">
        <v>80</v>
      </c>
      <c r="I4" s="17" t="s">
        <v>7</v>
      </c>
      <c r="J4" s="17">
        <v>80</v>
      </c>
      <c r="K4" s="30" t="s">
        <v>10</v>
      </c>
      <c r="L4" s="30">
        <v>50</v>
      </c>
      <c r="M4" s="2">
        <f>SUM(L4+J4+H4+F4+D4)</f>
        <v>310</v>
      </c>
    </row>
    <row r="5" spans="1:13" ht="15.75">
      <c r="A5" s="2">
        <v>2</v>
      </c>
      <c r="B5" s="35" t="s">
        <v>164</v>
      </c>
      <c r="C5" s="17" t="s">
        <v>9</v>
      </c>
      <c r="D5" s="17">
        <v>60</v>
      </c>
      <c r="E5" s="87" t="s">
        <v>7</v>
      </c>
      <c r="F5" s="87">
        <v>80</v>
      </c>
      <c r="G5" s="87" t="s">
        <v>9</v>
      </c>
      <c r="H5" s="87">
        <v>60</v>
      </c>
      <c r="I5" s="17" t="s">
        <v>10</v>
      </c>
      <c r="J5" s="17">
        <v>50</v>
      </c>
      <c r="K5" s="30"/>
      <c r="L5" s="30"/>
      <c r="M5" s="2">
        <f aca="true" t="shared" si="0" ref="M5:M19">SUM(L5+J5+H5+F5+D5)</f>
        <v>250</v>
      </c>
    </row>
    <row r="6" spans="1:13" ht="15.75">
      <c r="A6" s="2">
        <v>3</v>
      </c>
      <c r="B6" s="35" t="s">
        <v>66</v>
      </c>
      <c r="C6" s="2" t="s">
        <v>7</v>
      </c>
      <c r="D6" s="2">
        <v>80</v>
      </c>
      <c r="E6" s="87" t="s">
        <v>10</v>
      </c>
      <c r="F6" s="87">
        <v>50</v>
      </c>
      <c r="G6" s="87" t="s">
        <v>8</v>
      </c>
      <c r="H6" s="87">
        <v>40</v>
      </c>
      <c r="I6" s="17" t="s">
        <v>9</v>
      </c>
      <c r="J6" s="17">
        <v>60</v>
      </c>
      <c r="K6" s="30"/>
      <c r="L6" s="30"/>
      <c r="M6" s="2">
        <f t="shared" si="0"/>
        <v>230</v>
      </c>
    </row>
    <row r="7" spans="1:13" ht="16.5">
      <c r="A7" s="2">
        <v>4</v>
      </c>
      <c r="B7" s="35" t="s">
        <v>166</v>
      </c>
      <c r="C7" s="2" t="s">
        <v>8</v>
      </c>
      <c r="D7" s="2">
        <v>40</v>
      </c>
      <c r="E7" s="87" t="s">
        <v>8</v>
      </c>
      <c r="F7" s="87">
        <v>40</v>
      </c>
      <c r="G7" s="87" t="s">
        <v>8</v>
      </c>
      <c r="H7" s="87">
        <v>40</v>
      </c>
      <c r="I7" s="214" t="s">
        <v>8</v>
      </c>
      <c r="J7" s="214">
        <v>40</v>
      </c>
      <c r="K7" s="289" t="s">
        <v>10</v>
      </c>
      <c r="L7" s="289">
        <v>50</v>
      </c>
      <c r="M7" s="2">
        <f t="shared" si="0"/>
        <v>210</v>
      </c>
    </row>
    <row r="8" spans="1:13" ht="15.75">
      <c r="A8" s="2">
        <v>5</v>
      </c>
      <c r="B8" s="35" t="s">
        <v>257</v>
      </c>
      <c r="C8" s="2"/>
      <c r="D8" s="2"/>
      <c r="E8" s="87"/>
      <c r="F8" s="87"/>
      <c r="G8" s="87" t="s">
        <v>10</v>
      </c>
      <c r="H8" s="87">
        <v>50</v>
      </c>
      <c r="I8" s="17" t="s">
        <v>8</v>
      </c>
      <c r="J8" s="17">
        <v>40</v>
      </c>
      <c r="K8" s="30" t="s">
        <v>7</v>
      </c>
      <c r="L8" s="30">
        <v>80</v>
      </c>
      <c r="M8" s="2">
        <f t="shared" si="0"/>
        <v>170</v>
      </c>
    </row>
    <row r="9" spans="1:13" ht="15.75">
      <c r="A9" s="2">
        <v>6</v>
      </c>
      <c r="B9" s="35" t="s">
        <v>168</v>
      </c>
      <c r="C9" s="2" t="s">
        <v>8</v>
      </c>
      <c r="D9" s="2">
        <v>40</v>
      </c>
      <c r="E9" s="87" t="s">
        <v>8</v>
      </c>
      <c r="F9" s="87">
        <v>40</v>
      </c>
      <c r="G9" s="87"/>
      <c r="H9" s="87"/>
      <c r="I9" s="17"/>
      <c r="J9" s="17"/>
      <c r="K9" s="30" t="s">
        <v>9</v>
      </c>
      <c r="L9" s="30">
        <v>60</v>
      </c>
      <c r="M9" s="2">
        <f t="shared" si="0"/>
        <v>140</v>
      </c>
    </row>
    <row r="10" spans="1:13" ht="15.75">
      <c r="A10" s="2">
        <v>7</v>
      </c>
      <c r="B10" s="35" t="s">
        <v>165</v>
      </c>
      <c r="C10" s="2" t="s">
        <v>10</v>
      </c>
      <c r="D10" s="2">
        <v>50</v>
      </c>
      <c r="E10" s="87"/>
      <c r="F10" s="87"/>
      <c r="G10" s="87"/>
      <c r="H10" s="87"/>
      <c r="I10" s="17" t="s">
        <v>8</v>
      </c>
      <c r="J10" s="17">
        <v>40</v>
      </c>
      <c r="K10" s="30" t="s">
        <v>8</v>
      </c>
      <c r="L10" s="30">
        <v>40</v>
      </c>
      <c r="M10" s="2">
        <f t="shared" si="0"/>
        <v>130</v>
      </c>
    </row>
    <row r="11" spans="1:13" ht="15.75">
      <c r="A11" s="2">
        <v>8</v>
      </c>
      <c r="B11" s="35" t="s">
        <v>259</v>
      </c>
      <c r="C11" s="2"/>
      <c r="D11" s="2"/>
      <c r="E11" s="87"/>
      <c r="F11" s="87"/>
      <c r="G11" s="87" t="s">
        <v>8</v>
      </c>
      <c r="H11" s="87">
        <v>40</v>
      </c>
      <c r="I11" s="17" t="s">
        <v>8</v>
      </c>
      <c r="J11" s="17">
        <v>40</v>
      </c>
      <c r="K11" s="30" t="s">
        <v>8</v>
      </c>
      <c r="L11" s="30">
        <v>40</v>
      </c>
      <c r="M11" s="2">
        <f t="shared" si="0"/>
        <v>120</v>
      </c>
    </row>
    <row r="12" spans="1:13" ht="15.75">
      <c r="A12" s="2">
        <v>9</v>
      </c>
      <c r="B12" s="35" t="s">
        <v>196</v>
      </c>
      <c r="C12" s="70"/>
      <c r="D12" s="70"/>
      <c r="E12" s="87" t="s">
        <v>9</v>
      </c>
      <c r="F12" s="87">
        <v>60</v>
      </c>
      <c r="G12" s="87"/>
      <c r="H12" s="87"/>
      <c r="I12" s="17" t="s">
        <v>10</v>
      </c>
      <c r="J12" s="17">
        <v>50</v>
      </c>
      <c r="K12" s="30"/>
      <c r="L12" s="30"/>
      <c r="M12" s="2">
        <f t="shared" si="0"/>
        <v>110</v>
      </c>
    </row>
    <row r="13" spans="1:13" ht="15.75">
      <c r="A13" s="2">
        <v>10</v>
      </c>
      <c r="B13" s="35" t="s">
        <v>258</v>
      </c>
      <c r="C13" s="2"/>
      <c r="D13" s="2"/>
      <c r="E13" s="87"/>
      <c r="F13" s="87"/>
      <c r="G13" s="87" t="s">
        <v>10</v>
      </c>
      <c r="H13" s="87">
        <v>50</v>
      </c>
      <c r="I13" s="17"/>
      <c r="J13" s="17"/>
      <c r="K13" s="30" t="s">
        <v>8</v>
      </c>
      <c r="L13" s="30">
        <v>40</v>
      </c>
      <c r="M13" s="2">
        <f t="shared" si="0"/>
        <v>90</v>
      </c>
    </row>
    <row r="14" spans="1:13" ht="15.75">
      <c r="A14" s="2">
        <v>11</v>
      </c>
      <c r="B14" s="35" t="s">
        <v>125</v>
      </c>
      <c r="C14" s="76"/>
      <c r="D14" s="76"/>
      <c r="E14" s="87" t="s">
        <v>8</v>
      </c>
      <c r="F14" s="87">
        <v>40</v>
      </c>
      <c r="G14" s="87"/>
      <c r="H14" s="87"/>
      <c r="I14" s="17"/>
      <c r="J14" s="17"/>
      <c r="K14" s="30"/>
      <c r="L14" s="30"/>
      <c r="M14" s="2">
        <f t="shared" si="0"/>
        <v>40</v>
      </c>
    </row>
    <row r="15" spans="1:13" ht="15.75">
      <c r="A15" s="2">
        <v>12</v>
      </c>
      <c r="B15" s="35" t="s">
        <v>167</v>
      </c>
      <c r="C15" s="2" t="s">
        <v>8</v>
      </c>
      <c r="D15" s="2">
        <v>40</v>
      </c>
      <c r="E15" s="87"/>
      <c r="F15" s="87"/>
      <c r="G15" s="87"/>
      <c r="H15" s="87"/>
      <c r="I15" s="17"/>
      <c r="J15" s="17"/>
      <c r="K15" s="30"/>
      <c r="L15" s="30"/>
      <c r="M15" s="2">
        <f t="shared" si="0"/>
        <v>40</v>
      </c>
    </row>
    <row r="16" spans="1:13" ht="15.75">
      <c r="A16" s="2">
        <v>13</v>
      </c>
      <c r="B16" s="244" t="s">
        <v>338</v>
      </c>
      <c r="C16" s="287"/>
      <c r="D16" s="287"/>
      <c r="E16" s="100"/>
      <c r="F16" s="100"/>
      <c r="G16" s="100"/>
      <c r="H16" s="100"/>
      <c r="I16" s="276"/>
      <c r="J16" s="276"/>
      <c r="K16" s="30" t="s">
        <v>8</v>
      </c>
      <c r="L16" s="30">
        <v>40</v>
      </c>
      <c r="M16" s="2">
        <f t="shared" si="0"/>
        <v>40</v>
      </c>
    </row>
    <row r="17" spans="1:13" ht="15.75">
      <c r="A17" s="2">
        <v>14</v>
      </c>
      <c r="B17" s="35" t="s">
        <v>169</v>
      </c>
      <c r="C17" s="2" t="s">
        <v>8</v>
      </c>
      <c r="D17" s="2">
        <v>40</v>
      </c>
      <c r="E17" s="87"/>
      <c r="F17" s="87"/>
      <c r="G17" s="87"/>
      <c r="H17" s="87"/>
      <c r="I17" s="17"/>
      <c r="J17" s="17"/>
      <c r="K17" s="30"/>
      <c r="L17" s="30"/>
      <c r="M17" s="2">
        <f t="shared" si="0"/>
        <v>40</v>
      </c>
    </row>
    <row r="18" spans="1:13" ht="15.75">
      <c r="A18" s="2">
        <v>15</v>
      </c>
      <c r="B18" s="35" t="s">
        <v>197</v>
      </c>
      <c r="C18" s="70"/>
      <c r="D18" s="70"/>
      <c r="E18" s="87" t="s">
        <v>8</v>
      </c>
      <c r="F18" s="87">
        <v>40</v>
      </c>
      <c r="G18" s="87"/>
      <c r="H18" s="87"/>
      <c r="I18" s="17"/>
      <c r="J18" s="17"/>
      <c r="K18" s="30"/>
      <c r="L18" s="30"/>
      <c r="M18" s="2">
        <f t="shared" si="0"/>
        <v>40</v>
      </c>
    </row>
    <row r="19" spans="1:13" ht="15.75">
      <c r="A19" s="2">
        <v>16</v>
      </c>
      <c r="B19" s="35" t="s">
        <v>260</v>
      </c>
      <c r="C19" s="2"/>
      <c r="D19" s="2"/>
      <c r="E19" s="87"/>
      <c r="F19" s="87"/>
      <c r="G19" s="87" t="s">
        <v>8</v>
      </c>
      <c r="H19" s="87">
        <v>40</v>
      </c>
      <c r="I19" s="17"/>
      <c r="J19" s="17"/>
      <c r="K19" s="30"/>
      <c r="L19" s="30"/>
      <c r="M19" s="2">
        <f t="shared" si="0"/>
        <v>40</v>
      </c>
    </row>
  </sheetData>
  <sheetProtection/>
  <mergeCells count="4">
    <mergeCell ref="M2:M3"/>
    <mergeCell ref="B2:B3"/>
    <mergeCell ref="A2:A3"/>
    <mergeCell ref="A1:M1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X22"/>
  <sheetViews>
    <sheetView zoomScale="85" zoomScaleNormal="85" zoomScalePageLayoutView="0" workbookViewId="0" topLeftCell="E1">
      <selection activeCell="E2" sqref="E2:S20"/>
    </sheetView>
  </sheetViews>
  <sheetFormatPr defaultColWidth="9.140625" defaultRowHeight="15"/>
  <cols>
    <col min="1" max="1" width="0" style="1" hidden="1" customWidth="1"/>
    <col min="2" max="2" width="0.13671875" style="1" hidden="1" customWidth="1"/>
    <col min="3" max="3" width="9.140625" style="16" hidden="1" customWidth="1"/>
    <col min="4" max="4" width="9.140625" style="206" hidden="1" customWidth="1"/>
    <col min="5" max="5" width="4.8515625" style="1" customWidth="1"/>
    <col min="6" max="6" width="4.8515625" style="153" hidden="1" customWidth="1"/>
    <col min="7" max="7" width="51.421875" style="1" customWidth="1"/>
    <col min="8" max="9" width="7.28125" style="68" customWidth="1"/>
    <col min="10" max="11" width="7.28125" style="90" customWidth="1"/>
    <col min="12" max="13" width="7.28125" style="123" customWidth="1"/>
    <col min="14" max="15" width="7.28125" style="5" customWidth="1"/>
    <col min="16" max="17" width="7.28125" style="241" customWidth="1"/>
    <col min="18" max="18" width="9.00390625" style="16" customWidth="1"/>
    <col min="19" max="19" width="6.7109375" style="23" customWidth="1"/>
    <col min="20" max="20" width="0.2890625" style="23" customWidth="1"/>
    <col min="21" max="21" width="12.7109375" style="1" customWidth="1"/>
    <col min="22" max="22" width="6.7109375" style="1" customWidth="1"/>
    <col min="23" max="23" width="0.13671875" style="1" customWidth="1"/>
    <col min="24" max="24" width="0" style="1" hidden="1" customWidth="1"/>
    <col min="25" max="16384" width="9.140625" style="1" customWidth="1"/>
  </cols>
  <sheetData>
    <row r="1" spans="10:17" s="311" customFormat="1" ht="15.75" thickBot="1">
      <c r="J1" s="90"/>
      <c r="K1" s="90"/>
      <c r="L1" s="123"/>
      <c r="M1" s="123"/>
      <c r="N1" s="5"/>
      <c r="O1" s="5"/>
      <c r="P1" s="241"/>
      <c r="Q1" s="241"/>
    </row>
    <row r="2" spans="5:24" ht="69" customHeight="1" thickBot="1">
      <c r="E2" s="370" t="s">
        <v>39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402"/>
      <c r="T2" s="353"/>
      <c r="U2" s="353"/>
      <c r="V2" s="353"/>
      <c r="W2" s="353"/>
      <c r="X2" s="353"/>
    </row>
    <row r="3" spans="3:20" ht="129.75" customHeight="1">
      <c r="C3" s="14"/>
      <c r="D3" s="14"/>
      <c r="E3" s="363" t="s">
        <v>12</v>
      </c>
      <c r="F3" s="314"/>
      <c r="G3" s="362" t="s">
        <v>13</v>
      </c>
      <c r="H3" s="337" t="s">
        <v>130</v>
      </c>
      <c r="I3" s="337" t="s">
        <v>131</v>
      </c>
      <c r="J3" s="338" t="s">
        <v>186</v>
      </c>
      <c r="K3" s="338" t="s">
        <v>187</v>
      </c>
      <c r="L3" s="339" t="s">
        <v>222</v>
      </c>
      <c r="M3" s="339" t="s">
        <v>224</v>
      </c>
      <c r="N3" s="351" t="s">
        <v>271</v>
      </c>
      <c r="O3" s="351" t="s">
        <v>278</v>
      </c>
      <c r="P3" s="352" t="s">
        <v>308</v>
      </c>
      <c r="Q3" s="352" t="s">
        <v>309</v>
      </c>
      <c r="R3" s="354" t="s">
        <v>2</v>
      </c>
      <c r="S3" s="354" t="s">
        <v>3</v>
      </c>
      <c r="T3" s="1"/>
    </row>
    <row r="4" spans="3:20" ht="16.5" customHeight="1">
      <c r="C4" s="14"/>
      <c r="D4" s="14"/>
      <c r="E4" s="403"/>
      <c r="F4" s="154"/>
      <c r="G4" s="362"/>
      <c r="H4" s="10" t="s">
        <v>4</v>
      </c>
      <c r="I4" s="10" t="s">
        <v>5</v>
      </c>
      <c r="J4" s="89" t="s">
        <v>4</v>
      </c>
      <c r="K4" s="89" t="s">
        <v>5</v>
      </c>
      <c r="L4" s="134" t="s">
        <v>4</v>
      </c>
      <c r="M4" s="134" t="s">
        <v>5</v>
      </c>
      <c r="N4" s="75" t="s">
        <v>4</v>
      </c>
      <c r="O4" s="75" t="s">
        <v>5</v>
      </c>
      <c r="P4" s="294" t="s">
        <v>4</v>
      </c>
      <c r="Q4" s="294" t="s">
        <v>5</v>
      </c>
      <c r="R4" s="86"/>
      <c r="S4" s="86"/>
      <c r="T4" s="1"/>
    </row>
    <row r="5" spans="3:19" s="58" customFormat="1" ht="16.5" customHeight="1">
      <c r="C5" s="64"/>
      <c r="D5" s="277"/>
      <c r="E5" s="2">
        <v>1</v>
      </c>
      <c r="F5" s="2"/>
      <c r="G5" s="3" t="s">
        <v>67</v>
      </c>
      <c r="H5" s="2" t="s">
        <v>41</v>
      </c>
      <c r="I5" s="2">
        <v>80</v>
      </c>
      <c r="J5" s="87" t="s">
        <v>41</v>
      </c>
      <c r="K5" s="87">
        <v>80</v>
      </c>
      <c r="L5" s="87"/>
      <c r="M5" s="87"/>
      <c r="N5" s="17" t="s">
        <v>9</v>
      </c>
      <c r="O5" s="17">
        <v>60</v>
      </c>
      <c r="P5" s="274" t="s">
        <v>7</v>
      </c>
      <c r="Q5" s="274">
        <v>80</v>
      </c>
      <c r="R5" s="2">
        <f aca="true" t="shared" si="0" ref="R5:R20">SUM(Q5+O5+M5+K5+I5)</f>
        <v>300</v>
      </c>
      <c r="S5" s="277">
        <v>1</v>
      </c>
    </row>
    <row r="6" spans="3:19" s="51" customFormat="1" ht="16.5" customHeight="1">
      <c r="C6" s="64"/>
      <c r="D6" s="4"/>
      <c r="E6" s="2">
        <v>2</v>
      </c>
      <c r="F6" s="2"/>
      <c r="G6" s="3" t="s">
        <v>236</v>
      </c>
      <c r="H6" s="2" t="s">
        <v>10</v>
      </c>
      <c r="I6" s="2">
        <v>50</v>
      </c>
      <c r="J6" s="87" t="s">
        <v>10</v>
      </c>
      <c r="K6" s="87">
        <v>50</v>
      </c>
      <c r="L6" s="87" t="s">
        <v>7</v>
      </c>
      <c r="M6" s="87">
        <v>80</v>
      </c>
      <c r="N6" s="17" t="s">
        <v>8</v>
      </c>
      <c r="O6" s="17">
        <v>40</v>
      </c>
      <c r="P6" s="274" t="s">
        <v>10</v>
      </c>
      <c r="Q6" s="274">
        <v>50</v>
      </c>
      <c r="R6" s="2">
        <f t="shared" si="0"/>
        <v>270</v>
      </c>
      <c r="S6" s="4">
        <v>2</v>
      </c>
    </row>
    <row r="7" spans="3:19" s="51" customFormat="1" ht="16.5" customHeight="1">
      <c r="C7" s="64"/>
      <c r="D7" s="4"/>
      <c r="E7" s="2">
        <v>3</v>
      </c>
      <c r="F7" s="2"/>
      <c r="G7" s="3" t="s">
        <v>126</v>
      </c>
      <c r="H7" s="2" t="s">
        <v>8</v>
      </c>
      <c r="I7" s="2">
        <v>40</v>
      </c>
      <c r="J7" s="87" t="s">
        <v>9</v>
      </c>
      <c r="K7" s="87">
        <v>60</v>
      </c>
      <c r="L7" s="87" t="s">
        <v>9</v>
      </c>
      <c r="M7" s="87">
        <v>60</v>
      </c>
      <c r="N7" s="17" t="s">
        <v>10</v>
      </c>
      <c r="O7" s="17">
        <v>50</v>
      </c>
      <c r="P7" s="274" t="s">
        <v>9</v>
      </c>
      <c r="Q7" s="274">
        <v>60</v>
      </c>
      <c r="R7" s="2">
        <f t="shared" si="0"/>
        <v>270</v>
      </c>
      <c r="S7" s="4">
        <v>2</v>
      </c>
    </row>
    <row r="8" spans="3:21" s="58" customFormat="1" ht="16.5" customHeight="1">
      <c r="C8" s="64"/>
      <c r="D8" s="4"/>
      <c r="E8" s="2">
        <v>4</v>
      </c>
      <c r="F8" s="2"/>
      <c r="G8" s="3" t="s">
        <v>108</v>
      </c>
      <c r="H8" s="2" t="s">
        <v>10</v>
      </c>
      <c r="I8" s="2">
        <v>50</v>
      </c>
      <c r="J8" s="87" t="s">
        <v>10</v>
      </c>
      <c r="K8" s="87">
        <v>50</v>
      </c>
      <c r="L8" s="87"/>
      <c r="M8" s="87"/>
      <c r="N8" s="17" t="s">
        <v>10</v>
      </c>
      <c r="O8" s="17">
        <v>50</v>
      </c>
      <c r="P8" s="274" t="s">
        <v>10</v>
      </c>
      <c r="Q8" s="274">
        <v>50</v>
      </c>
      <c r="R8" s="2">
        <f t="shared" si="0"/>
        <v>200</v>
      </c>
      <c r="S8" s="4">
        <v>4</v>
      </c>
      <c r="U8" s="259"/>
    </row>
    <row r="9" spans="3:21" s="124" customFormat="1" ht="16.5" customHeight="1">
      <c r="C9" s="64"/>
      <c r="D9" s="4"/>
      <c r="E9" s="2">
        <v>5</v>
      </c>
      <c r="F9" s="2"/>
      <c r="G9" s="3" t="s">
        <v>170</v>
      </c>
      <c r="H9" s="2" t="s">
        <v>8</v>
      </c>
      <c r="I9" s="2">
        <v>40</v>
      </c>
      <c r="J9" s="87" t="s">
        <v>8</v>
      </c>
      <c r="K9" s="87">
        <v>40</v>
      </c>
      <c r="L9" s="87" t="s">
        <v>8</v>
      </c>
      <c r="M9" s="87">
        <v>40</v>
      </c>
      <c r="N9" s="2" t="s">
        <v>8</v>
      </c>
      <c r="O9" s="2">
        <v>40</v>
      </c>
      <c r="P9" s="209" t="s">
        <v>8</v>
      </c>
      <c r="Q9" s="209">
        <v>40</v>
      </c>
      <c r="R9" s="2">
        <f t="shared" si="0"/>
        <v>200</v>
      </c>
      <c r="S9" s="4">
        <v>4</v>
      </c>
      <c r="U9" s="259"/>
    </row>
    <row r="10" spans="3:21" ht="15">
      <c r="C10" s="3"/>
      <c r="D10" s="4"/>
      <c r="E10" s="2">
        <v>6</v>
      </c>
      <c r="F10" s="2"/>
      <c r="G10" s="3" t="s">
        <v>235</v>
      </c>
      <c r="H10" s="2" t="s">
        <v>8</v>
      </c>
      <c r="I10" s="2">
        <v>40</v>
      </c>
      <c r="J10" s="87" t="s">
        <v>8</v>
      </c>
      <c r="K10" s="87">
        <v>40</v>
      </c>
      <c r="L10" s="87" t="s">
        <v>10</v>
      </c>
      <c r="M10" s="87">
        <v>50</v>
      </c>
      <c r="N10" s="17" t="s">
        <v>8</v>
      </c>
      <c r="O10" s="17">
        <v>40</v>
      </c>
      <c r="P10" s="274" t="s">
        <v>8</v>
      </c>
      <c r="Q10" s="274">
        <v>40</v>
      </c>
      <c r="R10" s="2">
        <f t="shared" si="0"/>
        <v>210</v>
      </c>
      <c r="S10" s="4">
        <v>6</v>
      </c>
      <c r="T10" s="1"/>
      <c r="U10" s="259"/>
    </row>
    <row r="11" spans="3:21" s="48" customFormat="1" ht="16.5" customHeight="1">
      <c r="C11" s="32"/>
      <c r="D11" s="4"/>
      <c r="E11" s="2">
        <v>7</v>
      </c>
      <c r="F11" s="2"/>
      <c r="G11" s="3" t="s">
        <v>266</v>
      </c>
      <c r="H11" s="3"/>
      <c r="I11" s="3"/>
      <c r="J11" s="40"/>
      <c r="K11" s="40"/>
      <c r="L11" s="29" t="s">
        <v>10</v>
      </c>
      <c r="M11" s="29">
        <v>50</v>
      </c>
      <c r="N11" s="2" t="s">
        <v>7</v>
      </c>
      <c r="O11" s="2">
        <v>80</v>
      </c>
      <c r="P11" s="209" t="s">
        <v>8</v>
      </c>
      <c r="Q11" s="209">
        <v>40</v>
      </c>
      <c r="R11" s="2">
        <f t="shared" si="0"/>
        <v>170</v>
      </c>
      <c r="S11" s="4">
        <v>7</v>
      </c>
      <c r="U11" s="259"/>
    </row>
    <row r="12" spans="3:21" ht="16.5" customHeight="1">
      <c r="C12" s="64"/>
      <c r="D12" s="4"/>
      <c r="E12" s="2">
        <v>8</v>
      </c>
      <c r="F12" s="2"/>
      <c r="G12" s="3" t="s">
        <v>93</v>
      </c>
      <c r="H12" s="2" t="s">
        <v>9</v>
      </c>
      <c r="I12" s="2">
        <v>60</v>
      </c>
      <c r="J12" s="87"/>
      <c r="K12" s="87"/>
      <c r="L12" s="87"/>
      <c r="M12" s="87"/>
      <c r="N12" s="17"/>
      <c r="O12" s="17"/>
      <c r="P12" s="274"/>
      <c r="Q12" s="274"/>
      <c r="R12" s="2">
        <f t="shared" si="0"/>
        <v>60</v>
      </c>
      <c r="S12" s="4">
        <v>8</v>
      </c>
      <c r="T12" s="1"/>
      <c r="U12" s="259"/>
    </row>
    <row r="13" spans="3:21" ht="15">
      <c r="C13" s="1"/>
      <c r="D13" s="4"/>
      <c r="E13" s="2">
        <v>9</v>
      </c>
      <c r="G13" s="3" t="s">
        <v>348</v>
      </c>
      <c r="H13" s="3"/>
      <c r="I13" s="3"/>
      <c r="J13" s="40"/>
      <c r="K13" s="40"/>
      <c r="L13" s="24"/>
      <c r="M13" s="24"/>
      <c r="N13" s="2"/>
      <c r="O13" s="2"/>
      <c r="P13" s="209" t="s">
        <v>8</v>
      </c>
      <c r="Q13" s="209">
        <v>40</v>
      </c>
      <c r="R13" s="2">
        <f t="shared" si="0"/>
        <v>40</v>
      </c>
      <c r="S13" s="4">
        <v>9</v>
      </c>
      <c r="T13" s="1"/>
      <c r="U13" s="259"/>
    </row>
    <row r="14" spans="3:22" ht="16.5" customHeight="1">
      <c r="C14" s="14"/>
      <c r="D14" s="4"/>
      <c r="E14" s="2">
        <v>10</v>
      </c>
      <c r="F14" s="2"/>
      <c r="G14" s="3" t="s">
        <v>171</v>
      </c>
      <c r="H14" s="2" t="s">
        <v>8</v>
      </c>
      <c r="I14" s="2">
        <v>40</v>
      </c>
      <c r="J14" s="87"/>
      <c r="K14" s="87"/>
      <c r="L14" s="87"/>
      <c r="M14" s="87"/>
      <c r="N14" s="17"/>
      <c r="O14" s="17"/>
      <c r="P14" s="274"/>
      <c r="Q14" s="274"/>
      <c r="R14" s="2">
        <f t="shared" si="0"/>
        <v>40</v>
      </c>
      <c r="S14" s="4">
        <v>9</v>
      </c>
      <c r="T14" s="14"/>
      <c r="U14" s="259"/>
      <c r="V14" s="14"/>
    </row>
    <row r="15" spans="3:22" ht="16.5" customHeight="1">
      <c r="C15" s="14"/>
      <c r="D15" s="4"/>
      <c r="E15" s="2">
        <v>11</v>
      </c>
      <c r="F15" s="2"/>
      <c r="G15" s="3" t="s">
        <v>204</v>
      </c>
      <c r="H15" s="3"/>
      <c r="I15" s="3"/>
      <c r="J15" s="87" t="s">
        <v>8</v>
      </c>
      <c r="K15" s="87">
        <v>40</v>
      </c>
      <c r="L15" s="87"/>
      <c r="M15" s="87"/>
      <c r="N15" s="17"/>
      <c r="O15" s="17"/>
      <c r="P15" s="274"/>
      <c r="Q15" s="274"/>
      <c r="R15" s="2">
        <f t="shared" si="0"/>
        <v>40</v>
      </c>
      <c r="S15" s="4">
        <v>9</v>
      </c>
      <c r="T15" s="14"/>
      <c r="U15" s="259"/>
      <c r="V15" s="14"/>
    </row>
    <row r="16" spans="3:22" ht="16.5" customHeight="1">
      <c r="C16" s="77"/>
      <c r="D16" s="4"/>
      <c r="E16" s="2">
        <v>12</v>
      </c>
      <c r="F16" s="2"/>
      <c r="G16" s="3" t="s">
        <v>205</v>
      </c>
      <c r="H16" s="3"/>
      <c r="I16" s="3"/>
      <c r="J16" s="87" t="s">
        <v>8</v>
      </c>
      <c r="K16" s="87">
        <v>40</v>
      </c>
      <c r="L16" s="29"/>
      <c r="M16" s="29"/>
      <c r="N16" s="2"/>
      <c r="O16" s="2"/>
      <c r="P16" s="209"/>
      <c r="Q16" s="209"/>
      <c r="R16" s="2">
        <f t="shared" si="0"/>
        <v>40</v>
      </c>
      <c r="S16" s="4">
        <v>9</v>
      </c>
      <c r="T16" s="14"/>
      <c r="U16" s="259"/>
      <c r="V16" s="14"/>
    </row>
    <row r="17" spans="3:21" ht="16.5" customHeight="1">
      <c r="C17" s="3"/>
      <c r="D17" s="4"/>
      <c r="E17" s="2">
        <v>13</v>
      </c>
      <c r="F17" s="2"/>
      <c r="G17" s="3" t="s">
        <v>268</v>
      </c>
      <c r="H17" s="3"/>
      <c r="I17" s="3"/>
      <c r="J17" s="40"/>
      <c r="K17" s="40"/>
      <c r="L17" s="29" t="s">
        <v>8</v>
      </c>
      <c r="M17" s="29">
        <v>40</v>
      </c>
      <c r="N17" s="2"/>
      <c r="O17" s="2"/>
      <c r="P17" s="209"/>
      <c r="Q17" s="209"/>
      <c r="R17" s="2">
        <f t="shared" si="0"/>
        <v>40</v>
      </c>
      <c r="S17" s="4">
        <v>9</v>
      </c>
      <c r="T17" s="1"/>
      <c r="U17" s="259"/>
    </row>
    <row r="18" spans="3:21" ht="16.5" customHeight="1">
      <c r="C18" s="3"/>
      <c r="D18" s="4"/>
      <c r="E18" s="2">
        <v>14</v>
      </c>
      <c r="F18" s="2"/>
      <c r="G18" s="3" t="s">
        <v>233</v>
      </c>
      <c r="H18" s="49"/>
      <c r="I18" s="49"/>
      <c r="J18" s="40"/>
      <c r="K18" s="40"/>
      <c r="L18" s="29" t="s">
        <v>8</v>
      </c>
      <c r="M18" s="29">
        <v>40</v>
      </c>
      <c r="N18" s="2"/>
      <c r="O18" s="2"/>
      <c r="P18" s="209"/>
      <c r="Q18" s="209"/>
      <c r="R18" s="2">
        <f t="shared" si="0"/>
        <v>40</v>
      </c>
      <c r="S18" s="4">
        <v>9</v>
      </c>
      <c r="T18" s="1"/>
      <c r="U18" s="259"/>
    </row>
    <row r="19" spans="3:21" ht="15">
      <c r="C19" s="3"/>
      <c r="D19" s="4"/>
      <c r="E19" s="2">
        <v>15</v>
      </c>
      <c r="F19" s="2"/>
      <c r="G19" s="3" t="s">
        <v>234</v>
      </c>
      <c r="H19" s="3"/>
      <c r="I19" s="3"/>
      <c r="J19" s="40"/>
      <c r="K19" s="40"/>
      <c r="L19" s="29" t="s">
        <v>8</v>
      </c>
      <c r="M19" s="29">
        <v>40</v>
      </c>
      <c r="N19" s="2"/>
      <c r="O19" s="2"/>
      <c r="P19" s="209"/>
      <c r="Q19" s="209"/>
      <c r="R19" s="2">
        <f t="shared" si="0"/>
        <v>40</v>
      </c>
      <c r="S19" s="4">
        <v>9</v>
      </c>
      <c r="T19" s="1"/>
      <c r="U19" s="259"/>
    </row>
    <row r="20" spans="3:21" ht="15">
      <c r="C20" s="1"/>
      <c r="D20" s="4"/>
      <c r="E20" s="2">
        <v>16</v>
      </c>
      <c r="F20" s="3"/>
      <c r="G20" s="3" t="s">
        <v>290</v>
      </c>
      <c r="H20" s="3"/>
      <c r="I20" s="3"/>
      <c r="J20" s="40"/>
      <c r="K20" s="40"/>
      <c r="L20" s="29"/>
      <c r="M20" s="29"/>
      <c r="N20" s="2" t="s">
        <v>8</v>
      </c>
      <c r="O20" s="2">
        <v>40</v>
      </c>
      <c r="P20" s="209"/>
      <c r="Q20" s="209"/>
      <c r="R20" s="2">
        <f t="shared" si="0"/>
        <v>40</v>
      </c>
      <c r="S20" s="4">
        <v>9</v>
      </c>
      <c r="T20" s="1"/>
      <c r="U20" s="259"/>
    </row>
    <row r="21" spans="7:19" ht="15">
      <c r="G21" s="26"/>
      <c r="R21" s="1"/>
      <c r="S21" s="1"/>
    </row>
    <row r="22" spans="7:19" ht="15">
      <c r="G22" s="26"/>
      <c r="R22" s="1"/>
      <c r="S22" s="1"/>
    </row>
  </sheetData>
  <sheetProtection selectLockedCells="1" selectUnlockedCells="1"/>
  <mergeCells count="3">
    <mergeCell ref="E3:E4"/>
    <mergeCell ref="G3:G4"/>
    <mergeCell ref="E2:S2"/>
  </mergeCells>
  <printOptions horizontalCentered="1" verticalCentered="1"/>
  <pageMargins left="0.25" right="0.25" top="0.75" bottom="0.75" header="0.511805555555556" footer="0.511805555555556"/>
  <pageSetup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7"/>
  <sheetViews>
    <sheetView zoomScale="86" zoomScaleNormal="86" zoomScalePageLayoutView="0" workbookViewId="0" topLeftCell="A1">
      <selection activeCell="A2" sqref="A2:S27"/>
    </sheetView>
  </sheetViews>
  <sheetFormatPr defaultColWidth="9.140625" defaultRowHeight="15"/>
  <cols>
    <col min="1" max="1" width="5.7109375" style="1" customWidth="1"/>
    <col min="2" max="2" width="53.421875" style="1" customWidth="1"/>
    <col min="3" max="4" width="7.00390625" style="67" customWidth="1"/>
    <col min="5" max="6" width="7.00390625" style="88" customWidth="1"/>
    <col min="7" max="10" width="7.00390625" style="5" customWidth="1"/>
    <col min="11" max="12" width="7.00390625" style="123" customWidth="1"/>
    <col min="13" max="13" width="7.7109375" style="16" customWidth="1"/>
    <col min="14" max="14" width="6.7109375" style="5" customWidth="1"/>
    <col min="15" max="15" width="6.7109375" style="18" customWidth="1"/>
    <col min="16" max="17" width="6.7109375" style="1" customWidth="1"/>
    <col min="18" max="19" width="0" style="1" hidden="1" customWidth="1"/>
    <col min="20" max="16384" width="9.140625" style="1" customWidth="1"/>
  </cols>
  <sheetData>
    <row r="1" spans="5:14" s="311" customFormat="1" ht="15.75" thickBot="1">
      <c r="E1" s="88"/>
      <c r="F1" s="88"/>
      <c r="G1" s="5"/>
      <c r="H1" s="5"/>
      <c r="I1" s="5"/>
      <c r="J1" s="5"/>
      <c r="K1" s="123"/>
      <c r="L1" s="123"/>
      <c r="N1" s="5"/>
    </row>
    <row r="2" spans="1:17" ht="15">
      <c r="A2" s="404" t="s">
        <v>28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6"/>
      <c r="O2" s="311"/>
      <c r="P2" s="311"/>
      <c r="Q2" s="311"/>
    </row>
    <row r="3" spans="1:17" ht="42" customHeight="1" thickBot="1">
      <c r="A3" s="407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9"/>
      <c r="O3" s="353"/>
      <c r="P3" s="353"/>
      <c r="Q3" s="353"/>
    </row>
    <row r="4" spans="1:19" ht="15" hidden="1">
      <c r="A4" s="369" t="s">
        <v>28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</row>
    <row r="5" spans="3:14" s="48" customFormat="1" ht="0.75" customHeight="1">
      <c r="C5" s="67"/>
      <c r="D5" s="67"/>
      <c r="E5" s="88"/>
      <c r="F5" s="88"/>
      <c r="G5" s="5"/>
      <c r="H5" s="5"/>
      <c r="I5" s="5"/>
      <c r="J5" s="5"/>
      <c r="K5" s="123"/>
      <c r="L5" s="123"/>
      <c r="N5" s="5"/>
    </row>
    <row r="6" spans="3:14" s="48" customFormat="1" ht="0.75" customHeight="1">
      <c r="C6" s="67"/>
      <c r="D6" s="67"/>
      <c r="E6" s="88"/>
      <c r="F6" s="88"/>
      <c r="G6" s="5"/>
      <c r="H6" s="5"/>
      <c r="I6" s="5"/>
      <c r="J6" s="5"/>
      <c r="K6" s="123"/>
      <c r="L6" s="123"/>
      <c r="N6" s="5"/>
    </row>
    <row r="7" spans="1:15" ht="136.5" customHeight="1">
      <c r="A7" s="72" t="s">
        <v>12</v>
      </c>
      <c r="B7" s="72" t="s">
        <v>13</v>
      </c>
      <c r="C7" s="78" t="s">
        <v>130</v>
      </c>
      <c r="D7" s="78" t="s">
        <v>131</v>
      </c>
      <c r="E7" s="84" t="s">
        <v>186</v>
      </c>
      <c r="F7" s="84" t="s">
        <v>187</v>
      </c>
      <c r="G7" s="159" t="s">
        <v>222</v>
      </c>
      <c r="H7" s="159" t="s">
        <v>224</v>
      </c>
      <c r="I7" s="247" t="s">
        <v>271</v>
      </c>
      <c r="J7" s="247" t="s">
        <v>278</v>
      </c>
      <c r="K7" s="290" t="s">
        <v>308</v>
      </c>
      <c r="L7" s="290" t="s">
        <v>309</v>
      </c>
      <c r="M7" s="144" t="s">
        <v>2</v>
      </c>
      <c r="N7" s="144" t="s">
        <v>3</v>
      </c>
      <c r="O7" s="1"/>
    </row>
    <row r="8" spans="1:14" s="149" customFormat="1" ht="15.75" customHeight="1">
      <c r="A8" s="150"/>
      <c r="B8" s="150"/>
      <c r="C8" s="10" t="s">
        <v>4</v>
      </c>
      <c r="D8" s="10" t="s">
        <v>5</v>
      </c>
      <c r="E8" s="85" t="s">
        <v>4</v>
      </c>
      <c r="F8" s="85" t="s">
        <v>5</v>
      </c>
      <c r="G8" s="134" t="s">
        <v>4</v>
      </c>
      <c r="H8" s="134" t="s">
        <v>5</v>
      </c>
      <c r="I8" s="248" t="s">
        <v>4</v>
      </c>
      <c r="J8" s="248" t="s">
        <v>5</v>
      </c>
      <c r="K8" s="295"/>
      <c r="L8" s="295"/>
      <c r="M8" s="151"/>
      <c r="N8" s="151"/>
    </row>
    <row r="9" spans="1:14" s="25" customFormat="1" ht="15">
      <c r="A9" s="2">
        <v>1</v>
      </c>
      <c r="B9" s="3" t="s">
        <v>240</v>
      </c>
      <c r="C9" s="2" t="s">
        <v>10</v>
      </c>
      <c r="D9" s="2">
        <v>50</v>
      </c>
      <c r="E9" s="29" t="s">
        <v>10</v>
      </c>
      <c r="F9" s="29">
        <v>50</v>
      </c>
      <c r="G9" s="29" t="s">
        <v>9</v>
      </c>
      <c r="H9" s="29">
        <v>60</v>
      </c>
      <c r="I9" s="2" t="s">
        <v>8</v>
      </c>
      <c r="J9" s="2">
        <v>40</v>
      </c>
      <c r="K9" s="24" t="s">
        <v>7</v>
      </c>
      <c r="L9" s="24">
        <v>80</v>
      </c>
      <c r="M9" s="2">
        <f aca="true" t="shared" si="0" ref="M9:M27">SUM(C9:L9)</f>
        <v>280</v>
      </c>
      <c r="N9" s="4">
        <v>1</v>
      </c>
    </row>
    <row r="10" spans="1:14" s="55" customFormat="1" ht="15">
      <c r="A10" s="2">
        <v>2</v>
      </c>
      <c r="B10" s="3" t="s">
        <v>88</v>
      </c>
      <c r="C10" s="2"/>
      <c r="D10" s="2"/>
      <c r="E10" s="87" t="s">
        <v>7</v>
      </c>
      <c r="F10" s="87">
        <v>80</v>
      </c>
      <c r="G10" s="87" t="s">
        <v>7</v>
      </c>
      <c r="H10" s="87">
        <v>80</v>
      </c>
      <c r="I10" s="17" t="s">
        <v>7</v>
      </c>
      <c r="J10" s="17">
        <v>80</v>
      </c>
      <c r="K10" s="30"/>
      <c r="L10" s="30"/>
      <c r="M10" s="2">
        <f t="shared" si="0"/>
        <v>240</v>
      </c>
      <c r="N10" s="4">
        <v>2</v>
      </c>
    </row>
    <row r="11" spans="1:15" ht="15">
      <c r="A11" s="2">
        <v>3</v>
      </c>
      <c r="B11" s="3" t="s">
        <v>69</v>
      </c>
      <c r="C11" s="17" t="s">
        <v>7</v>
      </c>
      <c r="D11" s="17">
        <v>80</v>
      </c>
      <c r="E11" s="29" t="s">
        <v>9</v>
      </c>
      <c r="F11" s="29">
        <v>60</v>
      </c>
      <c r="G11" s="29" t="s">
        <v>8</v>
      </c>
      <c r="H11" s="29">
        <v>40</v>
      </c>
      <c r="I11" s="2" t="s">
        <v>8</v>
      </c>
      <c r="J11" s="2">
        <v>40</v>
      </c>
      <c r="K11" s="24"/>
      <c r="L11" s="24"/>
      <c r="M11" s="2">
        <f t="shared" si="0"/>
        <v>220</v>
      </c>
      <c r="N11" s="4">
        <v>3</v>
      </c>
      <c r="O11" s="1"/>
    </row>
    <row r="12" spans="1:15" ht="15">
      <c r="A12" s="2">
        <v>4</v>
      </c>
      <c r="B12" s="3" t="s">
        <v>237</v>
      </c>
      <c r="C12" s="2" t="s">
        <v>10</v>
      </c>
      <c r="D12" s="2">
        <v>50</v>
      </c>
      <c r="E12" s="29" t="s">
        <v>10</v>
      </c>
      <c r="F12" s="29">
        <v>50</v>
      </c>
      <c r="G12" s="29" t="s">
        <v>8</v>
      </c>
      <c r="H12" s="29">
        <v>40</v>
      </c>
      <c r="I12" s="2" t="s">
        <v>9</v>
      </c>
      <c r="J12" s="2">
        <v>60</v>
      </c>
      <c r="K12" s="24"/>
      <c r="L12" s="24"/>
      <c r="M12" s="2">
        <f t="shared" si="0"/>
        <v>200</v>
      </c>
      <c r="N12" s="4">
        <v>4</v>
      </c>
      <c r="O12" s="259"/>
    </row>
    <row r="13" spans="1:15" s="42" customFormat="1" ht="15">
      <c r="A13" s="2">
        <v>5</v>
      </c>
      <c r="B13" s="3" t="s">
        <v>68</v>
      </c>
      <c r="C13" s="17" t="s">
        <v>8</v>
      </c>
      <c r="D13" s="17">
        <v>40</v>
      </c>
      <c r="E13" s="87" t="s">
        <v>8</v>
      </c>
      <c r="F13" s="87">
        <v>40</v>
      </c>
      <c r="G13" s="87"/>
      <c r="H13" s="87"/>
      <c r="I13" s="17" t="s">
        <v>8</v>
      </c>
      <c r="J13" s="17">
        <v>40</v>
      </c>
      <c r="K13" s="30" t="s">
        <v>10</v>
      </c>
      <c r="L13" s="30">
        <v>50</v>
      </c>
      <c r="M13" s="2">
        <f t="shared" si="0"/>
        <v>170</v>
      </c>
      <c r="N13" s="4">
        <v>5</v>
      </c>
      <c r="O13" s="259"/>
    </row>
    <row r="14" spans="1:15" s="48" customFormat="1" ht="15">
      <c r="A14" s="2">
        <v>6</v>
      </c>
      <c r="B14" s="3" t="s">
        <v>226</v>
      </c>
      <c r="C14" s="17" t="s">
        <v>8</v>
      </c>
      <c r="D14" s="17">
        <v>40</v>
      </c>
      <c r="E14" s="87" t="s">
        <v>8</v>
      </c>
      <c r="F14" s="87">
        <v>40</v>
      </c>
      <c r="G14" s="87" t="s">
        <v>10</v>
      </c>
      <c r="H14" s="87">
        <v>50</v>
      </c>
      <c r="I14" s="17"/>
      <c r="J14" s="17"/>
      <c r="K14" s="30"/>
      <c r="L14" s="30"/>
      <c r="M14" s="2">
        <f t="shared" si="0"/>
        <v>130</v>
      </c>
      <c r="N14" s="4">
        <v>6</v>
      </c>
      <c r="O14" s="259"/>
    </row>
    <row r="15" spans="1:15" s="44" customFormat="1" ht="15" customHeight="1">
      <c r="A15" s="2">
        <v>7</v>
      </c>
      <c r="B15" s="3" t="s">
        <v>109</v>
      </c>
      <c r="C15" s="2" t="s">
        <v>9</v>
      </c>
      <c r="D15" s="2">
        <v>60</v>
      </c>
      <c r="E15" s="29"/>
      <c r="F15" s="29"/>
      <c r="G15" s="29"/>
      <c r="H15" s="29"/>
      <c r="I15" s="2" t="s">
        <v>10</v>
      </c>
      <c r="J15" s="2">
        <v>50</v>
      </c>
      <c r="K15" s="24"/>
      <c r="L15" s="24"/>
      <c r="M15" s="2">
        <f t="shared" si="0"/>
        <v>110</v>
      </c>
      <c r="N15" s="4">
        <v>7</v>
      </c>
      <c r="O15" s="259"/>
    </row>
    <row r="16" spans="1:15" s="22" customFormat="1" ht="15" customHeight="1">
      <c r="A16" s="2">
        <v>8</v>
      </c>
      <c r="B16" s="3" t="s">
        <v>238</v>
      </c>
      <c r="C16" s="3"/>
      <c r="D16" s="3"/>
      <c r="E16" s="41"/>
      <c r="F16" s="41"/>
      <c r="G16" s="29" t="s">
        <v>8</v>
      </c>
      <c r="H16" s="29">
        <v>40</v>
      </c>
      <c r="I16" s="2" t="s">
        <v>10</v>
      </c>
      <c r="J16" s="2">
        <v>50</v>
      </c>
      <c r="K16" s="24"/>
      <c r="L16" s="24"/>
      <c r="M16" s="2">
        <f t="shared" si="0"/>
        <v>90</v>
      </c>
      <c r="N16" s="4">
        <v>8</v>
      </c>
      <c r="O16" s="259"/>
    </row>
    <row r="17" spans="1:15" ht="15">
      <c r="A17" s="2">
        <v>9</v>
      </c>
      <c r="B17" s="3" t="s">
        <v>239</v>
      </c>
      <c r="C17" s="3"/>
      <c r="D17" s="3"/>
      <c r="E17" s="41"/>
      <c r="F17" s="41"/>
      <c r="G17" s="29" t="s">
        <v>10</v>
      </c>
      <c r="H17" s="29">
        <v>50</v>
      </c>
      <c r="I17" s="2" t="s">
        <v>8</v>
      </c>
      <c r="J17" s="2">
        <v>40</v>
      </c>
      <c r="K17" s="24"/>
      <c r="L17" s="24"/>
      <c r="M17" s="2">
        <f t="shared" si="0"/>
        <v>90</v>
      </c>
      <c r="N17" s="4">
        <v>8</v>
      </c>
      <c r="O17" s="259"/>
    </row>
    <row r="18" spans="1:15" s="44" customFormat="1" ht="15">
      <c r="A18" s="2">
        <v>10</v>
      </c>
      <c r="B18" s="3" t="s">
        <v>225</v>
      </c>
      <c r="C18" s="3"/>
      <c r="D18" s="3"/>
      <c r="E18" s="29" t="s">
        <v>8</v>
      </c>
      <c r="F18" s="29">
        <v>40</v>
      </c>
      <c r="G18" s="29" t="s">
        <v>8</v>
      </c>
      <c r="H18" s="29">
        <v>40</v>
      </c>
      <c r="I18" s="2"/>
      <c r="J18" s="2"/>
      <c r="K18" s="24"/>
      <c r="L18" s="24"/>
      <c r="M18" s="2">
        <f t="shared" si="0"/>
        <v>80</v>
      </c>
      <c r="N18" s="4">
        <v>10</v>
      </c>
      <c r="O18" s="259"/>
    </row>
    <row r="19" spans="1:15" s="48" customFormat="1" ht="15">
      <c r="A19" s="2">
        <v>11</v>
      </c>
      <c r="B19" s="3" t="s">
        <v>352</v>
      </c>
      <c r="C19" s="17" t="s">
        <v>8</v>
      </c>
      <c r="D19" s="17">
        <v>40</v>
      </c>
      <c r="E19" s="87"/>
      <c r="F19" s="87"/>
      <c r="G19" s="87"/>
      <c r="H19" s="87"/>
      <c r="I19" s="17"/>
      <c r="J19" s="17"/>
      <c r="K19" s="30" t="s">
        <v>8</v>
      </c>
      <c r="L19" s="30">
        <v>40</v>
      </c>
      <c r="M19" s="2">
        <f t="shared" si="0"/>
        <v>80</v>
      </c>
      <c r="N19" s="4">
        <v>10</v>
      </c>
      <c r="O19" s="259"/>
    </row>
    <row r="20" spans="1:15" ht="15">
      <c r="A20" s="2">
        <v>12</v>
      </c>
      <c r="B20" s="3" t="s">
        <v>339</v>
      </c>
      <c r="C20" s="3"/>
      <c r="D20" s="3"/>
      <c r="E20" s="41"/>
      <c r="F20" s="41"/>
      <c r="G20" s="2"/>
      <c r="H20" s="2"/>
      <c r="I20" s="2"/>
      <c r="J20" s="2"/>
      <c r="K20" s="24" t="s">
        <v>9</v>
      </c>
      <c r="L20" s="24">
        <v>60</v>
      </c>
      <c r="M20" s="2">
        <f t="shared" si="0"/>
        <v>60</v>
      </c>
      <c r="N20" s="4">
        <v>12</v>
      </c>
      <c r="O20" s="259"/>
    </row>
    <row r="21" spans="1:15" ht="15">
      <c r="A21" s="2">
        <v>13</v>
      </c>
      <c r="B21" s="3" t="s">
        <v>350</v>
      </c>
      <c r="C21" s="3"/>
      <c r="D21" s="3"/>
      <c r="E21" s="41"/>
      <c r="F21" s="41"/>
      <c r="G21" s="2"/>
      <c r="H21" s="2"/>
      <c r="I21" s="2"/>
      <c r="J21" s="2"/>
      <c r="K21" s="24" t="s">
        <v>10</v>
      </c>
      <c r="L21" s="24">
        <v>50</v>
      </c>
      <c r="M21" s="2">
        <f t="shared" si="0"/>
        <v>50</v>
      </c>
      <c r="N21" s="4">
        <v>13</v>
      </c>
      <c r="O21" s="259"/>
    </row>
    <row r="22" spans="1:15" ht="15">
      <c r="A22" s="2">
        <v>14</v>
      </c>
      <c r="B22" s="3" t="s">
        <v>172</v>
      </c>
      <c r="C22" s="17" t="s">
        <v>8</v>
      </c>
      <c r="D22" s="17">
        <v>40</v>
      </c>
      <c r="E22" s="87"/>
      <c r="F22" s="87"/>
      <c r="G22" s="87"/>
      <c r="H22" s="87"/>
      <c r="I22" s="17"/>
      <c r="J22" s="17"/>
      <c r="K22" s="30"/>
      <c r="L22" s="30"/>
      <c r="M22" s="2">
        <f t="shared" si="0"/>
        <v>40</v>
      </c>
      <c r="N22" s="4">
        <v>40</v>
      </c>
      <c r="O22" s="259"/>
    </row>
    <row r="23" spans="1:15" s="37" customFormat="1" ht="15" customHeight="1">
      <c r="A23" s="2">
        <v>15</v>
      </c>
      <c r="B23" s="3" t="s">
        <v>203</v>
      </c>
      <c r="C23" s="3"/>
      <c r="D23" s="3"/>
      <c r="E23" s="87" t="s">
        <v>8</v>
      </c>
      <c r="F23" s="87">
        <v>40</v>
      </c>
      <c r="G23" s="30"/>
      <c r="H23" s="30"/>
      <c r="I23" s="17"/>
      <c r="J23" s="17"/>
      <c r="K23" s="30"/>
      <c r="L23" s="30"/>
      <c r="M23" s="2">
        <f t="shared" si="0"/>
        <v>40</v>
      </c>
      <c r="N23" s="4">
        <v>40</v>
      </c>
      <c r="O23" s="259"/>
    </row>
    <row r="24" spans="1:15" s="37" customFormat="1" ht="15">
      <c r="A24" s="2">
        <v>16</v>
      </c>
      <c r="B24" s="3" t="s">
        <v>122</v>
      </c>
      <c r="C24" s="3"/>
      <c r="D24" s="3"/>
      <c r="E24" s="87" t="s">
        <v>8</v>
      </c>
      <c r="F24" s="87">
        <v>40</v>
      </c>
      <c r="G24" s="87"/>
      <c r="H24" s="87"/>
      <c r="I24" s="17"/>
      <c r="J24" s="17"/>
      <c r="K24" s="30"/>
      <c r="L24" s="30"/>
      <c r="M24" s="2">
        <f t="shared" si="0"/>
        <v>40</v>
      </c>
      <c r="N24" s="4">
        <v>40</v>
      </c>
      <c r="O24" s="259"/>
    </row>
    <row r="25" spans="1:15" ht="15">
      <c r="A25" s="2">
        <v>17</v>
      </c>
      <c r="B25" s="3" t="s">
        <v>351</v>
      </c>
      <c r="C25" s="3"/>
      <c r="D25" s="3"/>
      <c r="E25" s="41"/>
      <c r="F25" s="41"/>
      <c r="G25" s="2"/>
      <c r="H25" s="2"/>
      <c r="I25" s="2"/>
      <c r="J25" s="2"/>
      <c r="K25" s="24" t="s">
        <v>8</v>
      </c>
      <c r="L25" s="24">
        <v>40</v>
      </c>
      <c r="M25" s="2">
        <f t="shared" si="0"/>
        <v>40</v>
      </c>
      <c r="N25" s="4">
        <v>40</v>
      </c>
      <c r="O25" s="259"/>
    </row>
    <row r="26" spans="1:15" ht="15">
      <c r="A26" s="2">
        <v>18</v>
      </c>
      <c r="B26" s="3" t="s">
        <v>340</v>
      </c>
      <c r="C26" s="3"/>
      <c r="D26" s="3"/>
      <c r="E26" s="41"/>
      <c r="F26" s="41"/>
      <c r="G26" s="2"/>
      <c r="H26" s="2"/>
      <c r="I26" s="2"/>
      <c r="J26" s="2"/>
      <c r="K26" s="24" t="s">
        <v>8</v>
      </c>
      <c r="L26" s="24">
        <v>40</v>
      </c>
      <c r="M26" s="2">
        <f t="shared" si="0"/>
        <v>40</v>
      </c>
      <c r="N26" s="4">
        <v>40</v>
      </c>
      <c r="O26" s="259"/>
    </row>
    <row r="27" spans="1:15" ht="15">
      <c r="A27" s="2">
        <v>19</v>
      </c>
      <c r="B27" s="3" t="s">
        <v>341</v>
      </c>
      <c r="C27" s="3"/>
      <c r="D27" s="3"/>
      <c r="E27" s="41"/>
      <c r="F27" s="41"/>
      <c r="G27" s="2"/>
      <c r="H27" s="2"/>
      <c r="I27" s="2"/>
      <c r="J27" s="2"/>
      <c r="K27" s="24" t="s">
        <v>8</v>
      </c>
      <c r="L27" s="24">
        <v>40</v>
      </c>
      <c r="M27" s="2">
        <f t="shared" si="0"/>
        <v>40</v>
      </c>
      <c r="N27" s="4">
        <v>40</v>
      </c>
      <c r="O27" s="259"/>
    </row>
  </sheetData>
  <sheetProtection selectLockedCells="1" selectUnlockedCells="1"/>
  <mergeCells count="2">
    <mergeCell ref="A4:S4"/>
    <mergeCell ref="A2:N3"/>
  </mergeCells>
  <printOptions/>
  <pageMargins left="0.75" right="0.75" top="1" bottom="0.67" header="0.511805555555556" footer="0.511805555555556"/>
  <pageSetup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2"/>
  <sheetViews>
    <sheetView zoomScale="80" zoomScaleNormal="80" zoomScalePageLayoutView="0" workbookViewId="0" topLeftCell="A1">
      <selection activeCell="A2" sqref="A2:N22"/>
    </sheetView>
  </sheetViews>
  <sheetFormatPr defaultColWidth="9.140625" defaultRowHeight="15"/>
  <cols>
    <col min="1" max="1" width="4.421875" style="1" customWidth="1"/>
    <col min="2" max="2" width="51.140625" style="1" customWidth="1"/>
    <col min="3" max="3" width="8.421875" style="68" bestFit="1" customWidth="1"/>
    <col min="4" max="4" width="8.00390625" style="68" bestFit="1" customWidth="1"/>
    <col min="5" max="5" width="9.140625" style="88" bestFit="1" customWidth="1"/>
    <col min="6" max="6" width="8.421875" style="88" bestFit="1" customWidth="1"/>
    <col min="7" max="7" width="9.140625" style="123" bestFit="1" customWidth="1"/>
    <col min="8" max="8" width="8.421875" style="123" bestFit="1" customWidth="1"/>
    <col min="9" max="12" width="8.421875" style="123" customWidth="1"/>
    <col min="13" max="13" width="9.57421875" style="16" customWidth="1"/>
    <col min="14" max="15" width="6.7109375" style="18" customWidth="1"/>
    <col min="16" max="17" width="6.7109375" style="1" customWidth="1"/>
    <col min="18" max="16384" width="9.140625" style="1" customWidth="1"/>
  </cols>
  <sheetData>
    <row r="2" spans="1:17" ht="50.25" customHeight="1">
      <c r="A2" s="410" t="s">
        <v>33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33"/>
      <c r="P2" s="33"/>
      <c r="Q2" s="33"/>
    </row>
    <row r="3" spans="2:15" ht="15">
      <c r="B3" s="13"/>
      <c r="C3" s="13"/>
      <c r="D3" s="13"/>
      <c r="E3" s="106"/>
      <c r="F3" s="106"/>
      <c r="G3" s="135"/>
      <c r="H3" s="135"/>
      <c r="I3" s="135"/>
      <c r="J3" s="135"/>
      <c r="K3" s="135"/>
      <c r="L3" s="135"/>
      <c r="M3" s="13"/>
      <c r="N3" s="13"/>
      <c r="O3" s="1"/>
    </row>
    <row r="4" spans="1:17" ht="123.75" customHeight="1">
      <c r="A4" s="72" t="s">
        <v>12</v>
      </c>
      <c r="B4" s="72" t="s">
        <v>13</v>
      </c>
      <c r="C4" s="93" t="s">
        <v>130</v>
      </c>
      <c r="D4" s="93" t="s">
        <v>131</v>
      </c>
      <c r="E4" s="278" t="s">
        <v>186</v>
      </c>
      <c r="F4" s="278" t="s">
        <v>187</v>
      </c>
      <c r="G4" s="191" t="s">
        <v>222</v>
      </c>
      <c r="H4" s="191" t="s">
        <v>224</v>
      </c>
      <c r="I4" s="231" t="s">
        <v>271</v>
      </c>
      <c r="J4" s="231" t="s">
        <v>278</v>
      </c>
      <c r="K4" s="292" t="s">
        <v>308</v>
      </c>
      <c r="L4" s="292" t="s">
        <v>309</v>
      </c>
      <c r="M4" s="279" t="s">
        <v>2</v>
      </c>
      <c r="N4" s="279" t="s">
        <v>3</v>
      </c>
      <c r="O4" s="23"/>
      <c r="P4" s="23"/>
      <c r="Q4" s="23"/>
    </row>
    <row r="5" spans="3:17" ht="15">
      <c r="C5" s="10" t="s">
        <v>4</v>
      </c>
      <c r="D5" s="10" t="s">
        <v>5</v>
      </c>
      <c r="E5" s="85" t="s">
        <v>4</v>
      </c>
      <c r="F5" s="85" t="s">
        <v>5</v>
      </c>
      <c r="G5" s="134" t="s">
        <v>4</v>
      </c>
      <c r="H5" s="134" t="s">
        <v>5</v>
      </c>
      <c r="I5" s="75" t="s">
        <v>4</v>
      </c>
      <c r="J5" s="75" t="s">
        <v>5</v>
      </c>
      <c r="K5" s="134" t="s">
        <v>4</v>
      </c>
      <c r="L5" s="134" t="s">
        <v>5</v>
      </c>
      <c r="M5" s="3"/>
      <c r="N5" s="3"/>
      <c r="O5" s="23"/>
      <c r="P5" s="23"/>
      <c r="Q5" s="23"/>
    </row>
    <row r="6" spans="1:14" s="34" customFormat="1" ht="15">
      <c r="A6" s="3">
        <v>1</v>
      </c>
      <c r="B6" s="3" t="s">
        <v>243</v>
      </c>
      <c r="C6" s="2" t="s">
        <v>10</v>
      </c>
      <c r="D6" s="2">
        <v>50</v>
      </c>
      <c r="E6" s="29" t="s">
        <v>10</v>
      </c>
      <c r="F6" s="29">
        <v>50</v>
      </c>
      <c r="G6" s="29" t="s">
        <v>7</v>
      </c>
      <c r="H6" s="29">
        <v>80</v>
      </c>
      <c r="I6" s="2" t="s">
        <v>7</v>
      </c>
      <c r="J6" s="2">
        <v>80</v>
      </c>
      <c r="K6" s="29"/>
      <c r="L6" s="29"/>
      <c r="M6" s="4">
        <f aca="true" t="shared" si="0" ref="M6:M22">SUM(C6:L6)</f>
        <v>260</v>
      </c>
      <c r="N6" s="2">
        <v>1</v>
      </c>
    </row>
    <row r="7" spans="1:14" s="42" customFormat="1" ht="15">
      <c r="A7" s="3">
        <v>2</v>
      </c>
      <c r="B7" s="3" t="s">
        <v>173</v>
      </c>
      <c r="C7" s="2" t="s">
        <v>7</v>
      </c>
      <c r="D7" s="2">
        <v>80</v>
      </c>
      <c r="E7" s="29" t="s">
        <v>7</v>
      </c>
      <c r="F7" s="29">
        <v>80</v>
      </c>
      <c r="G7" s="29"/>
      <c r="H7" s="29"/>
      <c r="I7" s="2"/>
      <c r="J7" s="2"/>
      <c r="K7" s="24" t="s">
        <v>7</v>
      </c>
      <c r="L7" s="24">
        <v>80</v>
      </c>
      <c r="M7" s="4">
        <f t="shared" si="0"/>
        <v>240</v>
      </c>
      <c r="N7" s="2">
        <v>2</v>
      </c>
    </row>
    <row r="8" spans="1:17" s="23" customFormat="1" ht="15">
      <c r="A8" s="3">
        <v>3</v>
      </c>
      <c r="B8" s="3" t="s">
        <v>242</v>
      </c>
      <c r="C8" s="2" t="s">
        <v>8</v>
      </c>
      <c r="D8" s="2">
        <v>40</v>
      </c>
      <c r="E8" s="29" t="s">
        <v>8</v>
      </c>
      <c r="F8" s="29">
        <v>40</v>
      </c>
      <c r="G8" s="29" t="s">
        <v>10</v>
      </c>
      <c r="H8" s="29">
        <v>50</v>
      </c>
      <c r="I8" s="2" t="s">
        <v>8</v>
      </c>
      <c r="J8" s="2">
        <v>40</v>
      </c>
      <c r="K8" s="24" t="s">
        <v>10</v>
      </c>
      <c r="L8" s="24">
        <v>50</v>
      </c>
      <c r="M8" s="4">
        <f t="shared" si="0"/>
        <v>220</v>
      </c>
      <c r="N8" s="2">
        <v>3</v>
      </c>
      <c r="O8" s="218"/>
      <c r="P8" s="1"/>
      <c r="Q8" s="1"/>
    </row>
    <row r="9" spans="1:15" s="45" customFormat="1" ht="15">
      <c r="A9" s="3">
        <v>4</v>
      </c>
      <c r="B9" s="3" t="s">
        <v>174</v>
      </c>
      <c r="C9" s="2" t="s">
        <v>10</v>
      </c>
      <c r="D9" s="2">
        <v>50</v>
      </c>
      <c r="E9" s="29" t="s">
        <v>8</v>
      </c>
      <c r="F9" s="29">
        <v>40</v>
      </c>
      <c r="G9" s="29" t="s">
        <v>10</v>
      </c>
      <c r="H9" s="29">
        <v>50</v>
      </c>
      <c r="I9" s="2" t="s">
        <v>10</v>
      </c>
      <c r="J9" s="2">
        <v>50</v>
      </c>
      <c r="K9" s="29"/>
      <c r="L9" s="29"/>
      <c r="M9" s="4">
        <f t="shared" si="0"/>
        <v>190</v>
      </c>
      <c r="N9" s="2">
        <v>4</v>
      </c>
      <c r="O9" s="259"/>
    </row>
    <row r="10" spans="1:15" s="59" customFormat="1" ht="15">
      <c r="A10" s="3">
        <v>5</v>
      </c>
      <c r="B10" s="3" t="s">
        <v>94</v>
      </c>
      <c r="C10" s="2" t="s">
        <v>9</v>
      </c>
      <c r="D10" s="2">
        <v>60</v>
      </c>
      <c r="E10" s="29" t="s">
        <v>10</v>
      </c>
      <c r="F10" s="29">
        <v>50</v>
      </c>
      <c r="G10" s="29" t="s">
        <v>9</v>
      </c>
      <c r="H10" s="29">
        <v>60</v>
      </c>
      <c r="I10" s="2"/>
      <c r="J10" s="2"/>
      <c r="K10" s="29"/>
      <c r="L10" s="29"/>
      <c r="M10" s="4">
        <f t="shared" si="0"/>
        <v>170</v>
      </c>
      <c r="N10" s="2">
        <v>5</v>
      </c>
      <c r="O10" s="259"/>
    </row>
    <row r="11" spans="1:15" s="34" customFormat="1" ht="15">
      <c r="A11" s="3">
        <v>6</v>
      </c>
      <c r="B11" s="3" t="s">
        <v>207</v>
      </c>
      <c r="C11" s="3"/>
      <c r="D11" s="3"/>
      <c r="E11" s="29" t="s">
        <v>9</v>
      </c>
      <c r="F11" s="29">
        <v>60</v>
      </c>
      <c r="G11" s="29" t="s">
        <v>8</v>
      </c>
      <c r="H11" s="29">
        <v>40</v>
      </c>
      <c r="I11" s="2" t="s">
        <v>10</v>
      </c>
      <c r="J11" s="2">
        <v>50</v>
      </c>
      <c r="K11" s="29"/>
      <c r="L11" s="29"/>
      <c r="M11" s="4">
        <f t="shared" si="0"/>
        <v>150</v>
      </c>
      <c r="N11" s="2">
        <v>6</v>
      </c>
      <c r="O11" s="259"/>
    </row>
    <row r="12" spans="1:15" ht="15">
      <c r="A12" s="3">
        <v>7</v>
      </c>
      <c r="B12" s="3" t="s">
        <v>208</v>
      </c>
      <c r="C12" s="3"/>
      <c r="D12" s="3"/>
      <c r="E12" s="29" t="s">
        <v>8</v>
      </c>
      <c r="F12" s="29">
        <v>40</v>
      </c>
      <c r="G12" s="29" t="s">
        <v>8</v>
      </c>
      <c r="H12" s="29">
        <v>40</v>
      </c>
      <c r="I12" s="2" t="s">
        <v>9</v>
      </c>
      <c r="J12" s="2">
        <v>60</v>
      </c>
      <c r="K12" s="29"/>
      <c r="L12" s="29"/>
      <c r="M12" s="4">
        <f t="shared" si="0"/>
        <v>140</v>
      </c>
      <c r="N12" s="2">
        <v>7</v>
      </c>
      <c r="O12" s="259"/>
    </row>
    <row r="13" spans="1:15" ht="15">
      <c r="A13" s="3">
        <v>8</v>
      </c>
      <c r="B13" s="3" t="s">
        <v>265</v>
      </c>
      <c r="C13" s="3"/>
      <c r="D13" s="3"/>
      <c r="E13" s="41"/>
      <c r="F13" s="41"/>
      <c r="G13" s="29" t="s">
        <v>8</v>
      </c>
      <c r="H13" s="29">
        <v>40</v>
      </c>
      <c r="I13" s="2" t="s">
        <v>8</v>
      </c>
      <c r="J13" s="2">
        <v>40</v>
      </c>
      <c r="K13" s="24" t="s">
        <v>8</v>
      </c>
      <c r="L13" s="24">
        <v>40</v>
      </c>
      <c r="M13" s="4">
        <f t="shared" si="0"/>
        <v>120</v>
      </c>
      <c r="N13" s="2">
        <v>8</v>
      </c>
      <c r="O13" s="259"/>
    </row>
    <row r="14" spans="1:15" ht="15">
      <c r="A14" s="3">
        <v>9</v>
      </c>
      <c r="B14" s="3" t="s">
        <v>289</v>
      </c>
      <c r="C14" s="3"/>
      <c r="D14" s="3"/>
      <c r="E14" s="41"/>
      <c r="F14" s="41"/>
      <c r="G14" s="29"/>
      <c r="H14" s="29"/>
      <c r="I14" s="2" t="s">
        <v>8</v>
      </c>
      <c r="J14" s="2">
        <v>40</v>
      </c>
      <c r="K14" s="24" t="s">
        <v>9</v>
      </c>
      <c r="L14" s="24">
        <v>60</v>
      </c>
      <c r="M14" s="4">
        <f t="shared" si="0"/>
        <v>100</v>
      </c>
      <c r="N14" s="2">
        <v>9</v>
      </c>
      <c r="O14" s="259"/>
    </row>
    <row r="15" spans="1:15" ht="15">
      <c r="A15" s="3">
        <v>10</v>
      </c>
      <c r="B15" s="3" t="s">
        <v>307</v>
      </c>
      <c r="C15" s="3"/>
      <c r="D15" s="3"/>
      <c r="E15" s="41"/>
      <c r="F15" s="41"/>
      <c r="G15" s="29"/>
      <c r="H15" s="29"/>
      <c r="I15" s="2" t="s">
        <v>8</v>
      </c>
      <c r="J15" s="2">
        <v>40</v>
      </c>
      <c r="K15" s="24" t="s">
        <v>8</v>
      </c>
      <c r="L15" s="24">
        <v>40</v>
      </c>
      <c r="M15" s="4">
        <f t="shared" si="0"/>
        <v>80</v>
      </c>
      <c r="N15" s="2">
        <v>10</v>
      </c>
      <c r="O15" s="259"/>
    </row>
    <row r="16" spans="1:15" s="59" customFormat="1" ht="15">
      <c r="A16" s="3">
        <v>11</v>
      </c>
      <c r="B16" s="3" t="s">
        <v>70</v>
      </c>
      <c r="C16" s="2" t="s">
        <v>8</v>
      </c>
      <c r="D16" s="2">
        <v>40</v>
      </c>
      <c r="E16" s="29" t="s">
        <v>8</v>
      </c>
      <c r="F16" s="29">
        <v>40</v>
      </c>
      <c r="G16" s="29"/>
      <c r="H16" s="29"/>
      <c r="I16" s="2"/>
      <c r="J16" s="2"/>
      <c r="K16" s="29"/>
      <c r="L16" s="29"/>
      <c r="M16" s="4">
        <f t="shared" si="0"/>
        <v>80</v>
      </c>
      <c r="N16" s="2">
        <v>10</v>
      </c>
      <c r="O16" s="259"/>
    </row>
    <row r="17" spans="1:15" ht="15">
      <c r="A17" s="3">
        <v>12</v>
      </c>
      <c r="B17" s="3" t="s">
        <v>342</v>
      </c>
      <c r="C17" s="3"/>
      <c r="D17" s="3"/>
      <c r="E17" s="41"/>
      <c r="F17" s="41"/>
      <c r="G17" s="24"/>
      <c r="H17" s="24"/>
      <c r="I17" s="24"/>
      <c r="J17" s="24"/>
      <c r="K17" s="24" t="s">
        <v>10</v>
      </c>
      <c r="L17" s="24">
        <v>50</v>
      </c>
      <c r="M17" s="4">
        <f t="shared" si="0"/>
        <v>50</v>
      </c>
      <c r="N17" s="2">
        <v>12</v>
      </c>
      <c r="O17" s="259"/>
    </row>
    <row r="18" spans="1:15" s="48" customFormat="1" ht="15">
      <c r="A18" s="3">
        <v>13</v>
      </c>
      <c r="B18" s="3" t="s">
        <v>110</v>
      </c>
      <c r="C18" s="2" t="s">
        <v>8</v>
      </c>
      <c r="D18" s="2">
        <v>40</v>
      </c>
      <c r="E18" s="29"/>
      <c r="F18" s="29"/>
      <c r="G18" s="29"/>
      <c r="H18" s="29"/>
      <c r="I18" s="2"/>
      <c r="J18" s="2"/>
      <c r="K18" s="29"/>
      <c r="L18" s="29"/>
      <c r="M18" s="4">
        <f t="shared" si="0"/>
        <v>40</v>
      </c>
      <c r="N18" s="2">
        <v>13</v>
      </c>
      <c r="O18" s="259"/>
    </row>
    <row r="19" spans="1:15" ht="15">
      <c r="A19" s="3">
        <v>14</v>
      </c>
      <c r="B19" s="3" t="s">
        <v>175</v>
      </c>
      <c r="C19" s="2" t="s">
        <v>8</v>
      </c>
      <c r="D19" s="2">
        <v>40</v>
      </c>
      <c r="E19" s="29"/>
      <c r="F19" s="29"/>
      <c r="G19" s="29"/>
      <c r="H19" s="29"/>
      <c r="I19" s="2"/>
      <c r="J19" s="2"/>
      <c r="K19" s="29"/>
      <c r="L19" s="29"/>
      <c r="M19" s="4">
        <f t="shared" si="0"/>
        <v>40</v>
      </c>
      <c r="N19" s="2">
        <v>13</v>
      </c>
      <c r="O19" s="259"/>
    </row>
    <row r="20" spans="1:15" s="42" customFormat="1" ht="15">
      <c r="A20" s="3">
        <v>15</v>
      </c>
      <c r="B20" s="3" t="s">
        <v>241</v>
      </c>
      <c r="C20" s="3"/>
      <c r="D20" s="3"/>
      <c r="E20" s="41"/>
      <c r="F20" s="41"/>
      <c r="G20" s="29" t="s">
        <v>8</v>
      </c>
      <c r="H20" s="29">
        <v>40</v>
      </c>
      <c r="I20" s="2"/>
      <c r="J20" s="2"/>
      <c r="K20" s="29"/>
      <c r="L20" s="29"/>
      <c r="M20" s="4">
        <f t="shared" si="0"/>
        <v>40</v>
      </c>
      <c r="N20" s="2">
        <v>13</v>
      </c>
      <c r="O20" s="259"/>
    </row>
    <row r="21" spans="1:15" ht="15">
      <c r="A21" s="3">
        <v>16</v>
      </c>
      <c r="B21" s="3" t="s">
        <v>353</v>
      </c>
      <c r="C21" s="3"/>
      <c r="D21" s="3"/>
      <c r="E21" s="41"/>
      <c r="F21" s="41"/>
      <c r="G21" s="24"/>
      <c r="H21" s="24"/>
      <c r="I21" s="24"/>
      <c r="J21" s="24"/>
      <c r="K21" s="24" t="s">
        <v>8</v>
      </c>
      <c r="L21" s="24">
        <v>40</v>
      </c>
      <c r="M21" s="4">
        <f t="shared" si="0"/>
        <v>40</v>
      </c>
      <c r="N21" s="2">
        <v>13</v>
      </c>
      <c r="O21" s="259"/>
    </row>
    <row r="22" spans="1:15" ht="15">
      <c r="A22" s="3">
        <v>17</v>
      </c>
      <c r="B22" s="3" t="s">
        <v>343</v>
      </c>
      <c r="C22" s="3"/>
      <c r="D22" s="3"/>
      <c r="E22" s="41"/>
      <c r="F22" s="41"/>
      <c r="G22" s="24"/>
      <c r="H22" s="24"/>
      <c r="I22" s="24"/>
      <c r="J22" s="24"/>
      <c r="K22" s="24" t="s">
        <v>8</v>
      </c>
      <c r="L22" s="24">
        <v>40</v>
      </c>
      <c r="M22" s="4">
        <f t="shared" si="0"/>
        <v>40</v>
      </c>
      <c r="N22" s="2">
        <v>13</v>
      </c>
      <c r="O22" s="259"/>
    </row>
  </sheetData>
  <sheetProtection selectLockedCells="1" selectUnlockedCells="1"/>
  <mergeCells count="1">
    <mergeCell ref="A2:N2"/>
  </mergeCells>
  <printOptions/>
  <pageMargins left="0.220138888888889" right="0.159722222222222" top="0.63" bottom="0.66" header="0.511805555555556" footer="0.511805555555556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"/>
  <sheetViews>
    <sheetView zoomScale="77" zoomScaleNormal="77" zoomScalePageLayoutView="0" workbookViewId="0" topLeftCell="B1">
      <selection activeCell="B2" sqref="B2:O24"/>
    </sheetView>
  </sheetViews>
  <sheetFormatPr defaultColWidth="9.140625" defaultRowHeight="15"/>
  <cols>
    <col min="1" max="1" width="9.140625" style="16" hidden="1" customWidth="1"/>
    <col min="2" max="2" width="6.140625" style="1" customWidth="1"/>
    <col min="3" max="3" width="58.421875" style="1" customWidth="1"/>
    <col min="4" max="5" width="6.7109375" style="67" customWidth="1"/>
    <col min="6" max="7" width="6.7109375" style="88" customWidth="1"/>
    <col min="8" max="8" width="8.7109375" style="123" customWidth="1"/>
    <col min="9" max="10" width="8.00390625" style="123" customWidth="1"/>
    <col min="11" max="11" width="11.7109375" style="123" bestFit="1" customWidth="1"/>
    <col min="12" max="13" width="8.00390625" style="123" customWidth="1"/>
    <col min="14" max="14" width="10.421875" style="1" customWidth="1"/>
    <col min="15" max="15" width="6.7109375" style="5" customWidth="1"/>
    <col min="16" max="16384" width="9.140625" style="1" customWidth="1"/>
  </cols>
  <sheetData>
    <row r="1" spans="2:14" ht="37.5" customHeight="1" thickBot="1">
      <c r="B1" s="11"/>
      <c r="C1" s="11"/>
      <c r="D1" s="11"/>
      <c r="E1" s="11"/>
      <c r="F1" s="107"/>
      <c r="G1" s="107"/>
      <c r="N1" s="11"/>
    </row>
    <row r="2" spans="1:15" ht="49.5" customHeight="1" thickBot="1">
      <c r="A2" s="344"/>
      <c r="B2" s="371" t="s">
        <v>29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402"/>
    </row>
    <row r="3" spans="2:15" ht="106.5" customHeight="1">
      <c r="B3" s="363" t="s">
        <v>12</v>
      </c>
      <c r="C3" s="363" t="s">
        <v>13</v>
      </c>
      <c r="D3" s="315" t="s">
        <v>130</v>
      </c>
      <c r="E3" s="315" t="s">
        <v>131</v>
      </c>
      <c r="F3" s="316" t="s">
        <v>186</v>
      </c>
      <c r="G3" s="316" t="s">
        <v>187</v>
      </c>
      <c r="H3" s="333" t="s">
        <v>222</v>
      </c>
      <c r="I3" s="333" t="s">
        <v>224</v>
      </c>
      <c r="J3" s="355" t="s">
        <v>271</v>
      </c>
      <c r="K3" s="355" t="s">
        <v>278</v>
      </c>
      <c r="L3" s="319" t="s">
        <v>308</v>
      </c>
      <c r="M3" s="319" t="s">
        <v>309</v>
      </c>
      <c r="N3" s="365" t="s">
        <v>2</v>
      </c>
      <c r="O3" s="365"/>
    </row>
    <row r="4" spans="2:15" ht="18">
      <c r="B4" s="373"/>
      <c r="C4" s="373"/>
      <c r="D4" s="10" t="s">
        <v>4</v>
      </c>
      <c r="E4" s="10" t="s">
        <v>5</v>
      </c>
      <c r="F4" s="85" t="s">
        <v>4</v>
      </c>
      <c r="G4" s="85" t="s">
        <v>5</v>
      </c>
      <c r="H4" s="134" t="s">
        <v>4</v>
      </c>
      <c r="I4" s="134" t="s">
        <v>5</v>
      </c>
      <c r="J4" s="172" t="s">
        <v>4</v>
      </c>
      <c r="K4" s="172" t="s">
        <v>5</v>
      </c>
      <c r="L4" s="302" t="s">
        <v>4</v>
      </c>
      <c r="M4" s="302" t="s">
        <v>5</v>
      </c>
      <c r="N4" s="411"/>
      <c r="O4" s="411"/>
    </row>
    <row r="5" spans="1:17" s="34" customFormat="1" ht="15.75">
      <c r="A5" s="64"/>
      <c r="B5" s="2">
        <v>1</v>
      </c>
      <c r="C5" s="96" t="s">
        <v>176</v>
      </c>
      <c r="D5" s="95" t="s">
        <v>10</v>
      </c>
      <c r="E5" s="95">
        <v>50</v>
      </c>
      <c r="F5" s="136" t="s">
        <v>7</v>
      </c>
      <c r="G5" s="136">
        <v>80</v>
      </c>
      <c r="H5" s="105"/>
      <c r="I5" s="105"/>
      <c r="J5" s="250"/>
      <c r="K5" s="250"/>
      <c r="L5" s="296" t="s">
        <v>7</v>
      </c>
      <c r="M5" s="296">
        <v>80</v>
      </c>
      <c r="N5" s="95">
        <f aca="true" t="shared" si="0" ref="N5:N24">SUM(K5+M5+I5+G5+E5)</f>
        <v>210</v>
      </c>
      <c r="O5" s="164">
        <v>1</v>
      </c>
      <c r="Q5" s="34" t="s">
        <v>295</v>
      </c>
    </row>
    <row r="6" spans="1:15" s="60" customFormat="1" ht="15.75">
      <c r="A6" s="64"/>
      <c r="B6" s="2">
        <v>2</v>
      </c>
      <c r="C6" s="96" t="s">
        <v>71</v>
      </c>
      <c r="D6" s="95" t="s">
        <v>7</v>
      </c>
      <c r="E6" s="95">
        <v>80</v>
      </c>
      <c r="F6" s="136"/>
      <c r="G6" s="136"/>
      <c r="H6" s="136"/>
      <c r="I6" s="136"/>
      <c r="J6" s="249" t="s">
        <v>7</v>
      </c>
      <c r="K6" s="249">
        <v>80</v>
      </c>
      <c r="L6" s="238"/>
      <c r="M6" s="238"/>
      <c r="N6" s="95">
        <f t="shared" si="0"/>
        <v>160</v>
      </c>
      <c r="O6" s="164">
        <v>2</v>
      </c>
    </row>
    <row r="7" spans="1:15" s="34" customFormat="1" ht="15.75">
      <c r="A7" s="32"/>
      <c r="B7" s="2">
        <v>3</v>
      </c>
      <c r="C7" s="96" t="s">
        <v>247</v>
      </c>
      <c r="D7" s="3"/>
      <c r="E7" s="3"/>
      <c r="F7" s="41"/>
      <c r="G7" s="41"/>
      <c r="H7" s="29" t="s">
        <v>10</v>
      </c>
      <c r="I7" s="29">
        <v>50</v>
      </c>
      <c r="J7" s="225" t="s">
        <v>10</v>
      </c>
      <c r="K7" s="225">
        <v>50</v>
      </c>
      <c r="L7" s="209" t="s">
        <v>9</v>
      </c>
      <c r="M7" s="209">
        <v>60</v>
      </c>
      <c r="N7" s="95">
        <f t="shared" si="0"/>
        <v>160</v>
      </c>
      <c r="O7" s="4">
        <v>2</v>
      </c>
    </row>
    <row r="8" spans="1:16" s="60" customFormat="1" ht="15.75">
      <c r="A8" s="64"/>
      <c r="B8" s="2">
        <v>4</v>
      </c>
      <c r="C8" s="96" t="s">
        <v>246</v>
      </c>
      <c r="D8" s="95" t="s">
        <v>10</v>
      </c>
      <c r="E8" s="95">
        <v>50</v>
      </c>
      <c r="F8" s="136" t="s">
        <v>10</v>
      </c>
      <c r="G8" s="136">
        <v>50</v>
      </c>
      <c r="H8" s="136" t="s">
        <v>10</v>
      </c>
      <c r="I8" s="136">
        <v>50</v>
      </c>
      <c r="J8" s="249"/>
      <c r="K8" s="249"/>
      <c r="L8" s="238"/>
      <c r="M8" s="238"/>
      <c r="N8" s="95">
        <f t="shared" si="0"/>
        <v>150</v>
      </c>
      <c r="O8" s="164">
        <v>4</v>
      </c>
      <c r="P8" s="259"/>
    </row>
    <row r="9" spans="1:16" s="34" customFormat="1" ht="15.75">
      <c r="A9" s="21"/>
      <c r="B9" s="2">
        <v>5</v>
      </c>
      <c r="C9" s="96" t="s">
        <v>248</v>
      </c>
      <c r="D9" s="95" t="s">
        <v>9</v>
      </c>
      <c r="E9" s="95">
        <v>60</v>
      </c>
      <c r="F9" s="136"/>
      <c r="G9" s="136"/>
      <c r="H9" s="136" t="s">
        <v>7</v>
      </c>
      <c r="I9" s="136">
        <v>80</v>
      </c>
      <c r="J9" s="249"/>
      <c r="K9" s="249"/>
      <c r="L9" s="238"/>
      <c r="M9" s="238"/>
      <c r="N9" s="95">
        <f t="shared" si="0"/>
        <v>140</v>
      </c>
      <c r="O9" s="164">
        <v>5</v>
      </c>
      <c r="P9" s="259"/>
    </row>
    <row r="10" spans="1:16" ht="15.75">
      <c r="A10" s="32"/>
      <c r="B10" s="2">
        <v>6</v>
      </c>
      <c r="C10" s="96" t="s">
        <v>244</v>
      </c>
      <c r="D10" s="95" t="s">
        <v>8</v>
      </c>
      <c r="E10" s="95">
        <v>40</v>
      </c>
      <c r="F10" s="136"/>
      <c r="G10" s="136"/>
      <c r="H10" s="105"/>
      <c r="I10" s="105"/>
      <c r="J10" s="250" t="s">
        <v>10</v>
      </c>
      <c r="K10" s="250">
        <v>50</v>
      </c>
      <c r="L10" s="296" t="s">
        <v>10</v>
      </c>
      <c r="M10" s="296">
        <v>50</v>
      </c>
      <c r="N10" s="95">
        <f t="shared" si="0"/>
        <v>140</v>
      </c>
      <c r="O10" s="164">
        <v>5</v>
      </c>
      <c r="P10" s="259"/>
    </row>
    <row r="11" spans="1:16" ht="15.75">
      <c r="A11" s="14"/>
      <c r="B11" s="2">
        <v>7</v>
      </c>
      <c r="C11" s="96" t="s">
        <v>178</v>
      </c>
      <c r="D11" s="95" t="s">
        <v>8</v>
      </c>
      <c r="E11" s="95">
        <v>40</v>
      </c>
      <c r="F11" s="136"/>
      <c r="G11" s="136"/>
      <c r="H11" s="136" t="s">
        <v>9</v>
      </c>
      <c r="I11" s="136">
        <v>60</v>
      </c>
      <c r="J11" s="249"/>
      <c r="K11" s="249"/>
      <c r="L11" s="238"/>
      <c r="M11" s="238"/>
      <c r="N11" s="95">
        <f t="shared" si="0"/>
        <v>100</v>
      </c>
      <c r="O11" s="164">
        <v>7</v>
      </c>
      <c r="P11" s="259"/>
    </row>
    <row r="12" spans="1:16" s="60" customFormat="1" ht="15.75">
      <c r="A12" s="64"/>
      <c r="B12" s="2">
        <v>8</v>
      </c>
      <c r="C12" s="96" t="s">
        <v>245</v>
      </c>
      <c r="D12" s="95" t="s">
        <v>8</v>
      </c>
      <c r="E12" s="95">
        <v>40</v>
      </c>
      <c r="F12" s="136" t="s">
        <v>10</v>
      </c>
      <c r="G12" s="136">
        <v>50</v>
      </c>
      <c r="H12" s="136"/>
      <c r="I12" s="136"/>
      <c r="J12" s="249"/>
      <c r="K12" s="249"/>
      <c r="L12" s="238"/>
      <c r="M12" s="238"/>
      <c r="N12" s="95">
        <f t="shared" si="0"/>
        <v>90</v>
      </c>
      <c r="O12" s="164">
        <v>8</v>
      </c>
      <c r="P12" s="259"/>
    </row>
    <row r="13" spans="1:16" s="60" customFormat="1" ht="15.75">
      <c r="A13" s="32"/>
      <c r="B13" s="2">
        <v>9</v>
      </c>
      <c r="C13" s="96" t="s">
        <v>209</v>
      </c>
      <c r="D13" s="96"/>
      <c r="E13" s="96"/>
      <c r="F13" s="136" t="s">
        <v>9</v>
      </c>
      <c r="G13" s="136">
        <v>60</v>
      </c>
      <c r="H13" s="105"/>
      <c r="I13" s="105"/>
      <c r="J13" s="250"/>
      <c r="K13" s="250"/>
      <c r="L13" s="237"/>
      <c r="M13" s="237"/>
      <c r="N13" s="95">
        <f t="shared" si="0"/>
        <v>60</v>
      </c>
      <c r="O13" s="164">
        <v>9</v>
      </c>
      <c r="P13" s="259"/>
    </row>
    <row r="14" spans="1:16" s="23" customFormat="1" ht="15.75">
      <c r="A14" s="64"/>
      <c r="B14" s="2">
        <v>10</v>
      </c>
      <c r="C14" s="96" t="s">
        <v>288</v>
      </c>
      <c r="D14" s="99"/>
      <c r="E14" s="99"/>
      <c r="F14" s="136"/>
      <c r="G14" s="136"/>
      <c r="H14" s="105"/>
      <c r="I14" s="105"/>
      <c r="J14" s="250" t="s">
        <v>9</v>
      </c>
      <c r="K14" s="250">
        <v>60</v>
      </c>
      <c r="L14" s="237"/>
      <c r="M14" s="237"/>
      <c r="N14" s="95">
        <f t="shared" si="0"/>
        <v>60</v>
      </c>
      <c r="O14" s="164">
        <v>9</v>
      </c>
      <c r="P14" s="259"/>
    </row>
    <row r="15" spans="1:16" ht="15.75">
      <c r="A15" s="14"/>
      <c r="B15" s="2">
        <v>11</v>
      </c>
      <c r="C15" s="96" t="s">
        <v>344</v>
      </c>
      <c r="D15" s="96"/>
      <c r="E15" s="96"/>
      <c r="F15" s="136"/>
      <c r="G15" s="136"/>
      <c r="H15" s="97"/>
      <c r="I15" s="97"/>
      <c r="J15" s="97"/>
      <c r="K15" s="97"/>
      <c r="L15" s="97" t="s">
        <v>10</v>
      </c>
      <c r="M15" s="97">
        <v>50</v>
      </c>
      <c r="N15" s="95">
        <f t="shared" si="0"/>
        <v>50</v>
      </c>
      <c r="O15" s="95">
        <v>11</v>
      </c>
      <c r="P15" s="259"/>
    </row>
    <row r="16" spans="1:16" s="42" customFormat="1" ht="15.75">
      <c r="A16" s="32"/>
      <c r="B16" s="2">
        <v>12</v>
      </c>
      <c r="C16" s="96" t="s">
        <v>177</v>
      </c>
      <c r="D16" s="95" t="s">
        <v>8</v>
      </c>
      <c r="E16" s="95">
        <v>40</v>
      </c>
      <c r="F16" s="136"/>
      <c r="G16" s="136"/>
      <c r="H16" s="136"/>
      <c r="I16" s="136"/>
      <c r="J16" s="249"/>
      <c r="K16" s="249"/>
      <c r="L16" s="238"/>
      <c r="M16" s="238"/>
      <c r="N16" s="95">
        <f t="shared" si="0"/>
        <v>40</v>
      </c>
      <c r="O16" s="164">
        <v>12</v>
      </c>
      <c r="P16" s="259"/>
    </row>
    <row r="17" spans="1:16" s="34" customFormat="1" ht="15.75">
      <c r="A17" s="14"/>
      <c r="B17" s="2">
        <v>13</v>
      </c>
      <c r="C17" s="114" t="s">
        <v>97</v>
      </c>
      <c r="D17" s="298"/>
      <c r="E17" s="298"/>
      <c r="F17" s="137" t="s">
        <v>8</v>
      </c>
      <c r="G17" s="137">
        <v>40</v>
      </c>
      <c r="H17" s="299"/>
      <c r="I17" s="299"/>
      <c r="J17" s="300"/>
      <c r="K17" s="300"/>
      <c r="L17" s="301"/>
      <c r="M17" s="301"/>
      <c r="N17" s="95">
        <f t="shared" si="0"/>
        <v>40</v>
      </c>
      <c r="O17" s="164">
        <v>12</v>
      </c>
      <c r="P17" s="259"/>
    </row>
    <row r="18" spans="1:16" ht="15.75">
      <c r="A18" s="32"/>
      <c r="B18" s="2">
        <v>14</v>
      </c>
      <c r="C18" s="96" t="s">
        <v>210</v>
      </c>
      <c r="D18" s="96"/>
      <c r="E18" s="96"/>
      <c r="F18" s="136" t="s">
        <v>8</v>
      </c>
      <c r="G18" s="136">
        <v>40</v>
      </c>
      <c r="H18" s="136"/>
      <c r="I18" s="136"/>
      <c r="J18" s="249"/>
      <c r="K18" s="249"/>
      <c r="L18" s="238"/>
      <c r="M18" s="238"/>
      <c r="N18" s="95">
        <f t="shared" si="0"/>
        <v>40</v>
      </c>
      <c r="O18" s="164">
        <v>12</v>
      </c>
      <c r="P18" s="259"/>
    </row>
    <row r="19" spans="1:16" ht="15.75">
      <c r="A19" s="32"/>
      <c r="B19" s="2">
        <v>15</v>
      </c>
      <c r="C19" s="96" t="s">
        <v>211</v>
      </c>
      <c r="D19" s="96"/>
      <c r="E19" s="96"/>
      <c r="F19" s="136" t="s">
        <v>8</v>
      </c>
      <c r="G19" s="136">
        <v>40</v>
      </c>
      <c r="H19" s="136"/>
      <c r="I19" s="136"/>
      <c r="J19" s="249"/>
      <c r="K19" s="249"/>
      <c r="L19" s="238"/>
      <c r="M19" s="238"/>
      <c r="N19" s="95">
        <f t="shared" si="0"/>
        <v>40</v>
      </c>
      <c r="O19" s="164">
        <v>12</v>
      </c>
      <c r="P19" s="259"/>
    </row>
    <row r="20" spans="1:16" s="206" customFormat="1" ht="15.75">
      <c r="A20" s="14"/>
      <c r="B20" s="2">
        <v>16</v>
      </c>
      <c r="C20" s="96" t="s">
        <v>220</v>
      </c>
      <c r="D20" s="96"/>
      <c r="E20" s="96"/>
      <c r="F20" s="136" t="s">
        <v>8</v>
      </c>
      <c r="G20" s="136">
        <v>40</v>
      </c>
      <c r="H20" s="136"/>
      <c r="I20" s="136"/>
      <c r="J20" s="249"/>
      <c r="K20" s="249"/>
      <c r="L20" s="238"/>
      <c r="M20" s="238"/>
      <c r="N20" s="95">
        <f t="shared" si="0"/>
        <v>40</v>
      </c>
      <c r="O20" s="164">
        <v>12</v>
      </c>
      <c r="P20" s="259"/>
    </row>
    <row r="21" spans="1:18" s="206" customFormat="1" ht="15.75">
      <c r="A21" s="14"/>
      <c r="B21" s="2">
        <v>17</v>
      </c>
      <c r="C21" s="96" t="s">
        <v>303</v>
      </c>
      <c r="D21" s="96"/>
      <c r="E21" s="96"/>
      <c r="F21" s="136"/>
      <c r="G21" s="136"/>
      <c r="H21" s="136"/>
      <c r="I21" s="136"/>
      <c r="J21" s="249" t="s">
        <v>8</v>
      </c>
      <c r="K21" s="95">
        <v>40</v>
      </c>
      <c r="L21" s="249"/>
      <c r="M21" s="95"/>
      <c r="N21" s="95">
        <f t="shared" si="0"/>
        <v>40</v>
      </c>
      <c r="O21" s="164">
        <v>12</v>
      </c>
      <c r="P21" s="259"/>
      <c r="R21" s="206" t="s">
        <v>295</v>
      </c>
    </row>
    <row r="22" spans="1:16" s="206" customFormat="1" ht="15.75">
      <c r="A22" s="14"/>
      <c r="B22" s="2">
        <v>18</v>
      </c>
      <c r="C22" s="96" t="s">
        <v>304</v>
      </c>
      <c r="D22" s="96"/>
      <c r="E22" s="96"/>
      <c r="F22" s="136"/>
      <c r="G22" s="136"/>
      <c r="H22" s="136"/>
      <c r="I22" s="136"/>
      <c r="J22" s="249" t="s">
        <v>8</v>
      </c>
      <c r="K22" s="95">
        <v>40</v>
      </c>
      <c r="L22" s="238"/>
      <c r="M22" s="238"/>
      <c r="N22" s="95">
        <f t="shared" si="0"/>
        <v>40</v>
      </c>
      <c r="O22" s="164">
        <v>12</v>
      </c>
      <c r="P22" s="259"/>
    </row>
    <row r="23" spans="1:15" s="206" customFormat="1" ht="15.75">
      <c r="A23" s="14"/>
      <c r="B23" s="2">
        <v>19</v>
      </c>
      <c r="C23" s="96" t="s">
        <v>305</v>
      </c>
      <c r="D23" s="96"/>
      <c r="E23" s="96"/>
      <c r="F23" s="136"/>
      <c r="G23" s="136"/>
      <c r="H23" s="136"/>
      <c r="I23" s="136"/>
      <c r="J23" s="249" t="s">
        <v>8</v>
      </c>
      <c r="K23" s="95">
        <v>40</v>
      </c>
      <c r="L23" s="238"/>
      <c r="M23" s="238"/>
      <c r="N23" s="95">
        <f t="shared" si="0"/>
        <v>40</v>
      </c>
      <c r="O23" s="164">
        <v>12</v>
      </c>
    </row>
    <row r="24" spans="1:15" s="206" customFormat="1" ht="15.75">
      <c r="A24" s="3"/>
      <c r="B24" s="2">
        <v>20</v>
      </c>
      <c r="C24" s="96" t="s">
        <v>306</v>
      </c>
      <c r="D24" s="96"/>
      <c r="E24" s="96"/>
      <c r="F24" s="136"/>
      <c r="G24" s="136"/>
      <c r="H24" s="136"/>
      <c r="I24" s="136"/>
      <c r="J24" s="249" t="s">
        <v>8</v>
      </c>
      <c r="K24" s="95">
        <v>40</v>
      </c>
      <c r="L24" s="238"/>
      <c r="M24" s="238"/>
      <c r="N24" s="95">
        <f t="shared" si="0"/>
        <v>40</v>
      </c>
      <c r="O24" s="164">
        <v>12</v>
      </c>
    </row>
    <row r="25" spans="12:14" ht="15.75">
      <c r="L25" s="297"/>
      <c r="M25" s="189"/>
      <c r="N25" s="189"/>
    </row>
    <row r="26" spans="6:15" s="206" customFormat="1" ht="15.75">
      <c r="F26" s="88"/>
      <c r="G26" s="88"/>
      <c r="H26" s="123"/>
      <c r="I26" s="123"/>
      <c r="J26" s="123"/>
      <c r="K26" s="123"/>
      <c r="L26" s="297"/>
      <c r="M26" s="189"/>
      <c r="N26" s="189"/>
      <c r="O26" s="5"/>
    </row>
    <row r="27" spans="6:15" s="206" customFormat="1" ht="15.75">
      <c r="F27" s="88"/>
      <c r="G27" s="88"/>
      <c r="H27" s="123"/>
      <c r="I27" s="123"/>
      <c r="J27" s="123"/>
      <c r="K27" s="123"/>
      <c r="L27" s="123"/>
      <c r="M27" s="123"/>
      <c r="N27" s="189"/>
      <c r="O27" s="5"/>
    </row>
    <row r="28" spans="6:15" s="206" customFormat="1" ht="15.75">
      <c r="F28" s="88"/>
      <c r="G28" s="88"/>
      <c r="H28" s="123"/>
      <c r="I28" s="123"/>
      <c r="J28" s="123"/>
      <c r="K28" s="123"/>
      <c r="L28" s="123"/>
      <c r="M28" s="123"/>
      <c r="N28" s="189"/>
      <c r="O28" s="5"/>
    </row>
    <row r="29" ht="15">
      <c r="C29" s="73" t="s">
        <v>111</v>
      </c>
    </row>
    <row r="30" ht="15">
      <c r="C30" s="34" t="s">
        <v>47</v>
      </c>
    </row>
    <row r="31" ht="15">
      <c r="C31" s="61" t="s">
        <v>99</v>
      </c>
    </row>
    <row r="32" ht="15">
      <c r="C32" s="67" t="s">
        <v>123</v>
      </c>
    </row>
    <row r="45" ht="15"/>
    <row r="46" ht="15"/>
    <row r="47" ht="15"/>
  </sheetData>
  <sheetProtection selectLockedCells="1" selectUnlockedCells="1"/>
  <mergeCells count="5">
    <mergeCell ref="B2:O2"/>
    <mergeCell ref="N3:N4"/>
    <mergeCell ref="O3:O4"/>
    <mergeCell ref="B3:B4"/>
    <mergeCell ref="C3:C4"/>
  </mergeCells>
  <printOptions/>
  <pageMargins left="0.75" right="0.159722222222222" top="0.940277777777778" bottom="1" header="0.511805555555556" footer="0.511805555555556"/>
  <pageSetup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1"/>
  <sheetViews>
    <sheetView zoomScale="78" zoomScaleNormal="78" zoomScalePageLayoutView="0" workbookViewId="0" topLeftCell="A1">
      <selection activeCell="A2" sqref="A2:N19"/>
    </sheetView>
  </sheetViews>
  <sheetFormatPr defaultColWidth="9.140625" defaultRowHeight="15"/>
  <cols>
    <col min="1" max="1" width="7.00390625" style="1" customWidth="1"/>
    <col min="2" max="2" width="57.28125" style="1" customWidth="1"/>
    <col min="3" max="4" width="7.7109375" style="69" customWidth="1"/>
    <col min="5" max="6" width="7.7109375" style="88" customWidth="1"/>
    <col min="7" max="7" width="7.7109375" style="90" customWidth="1"/>
    <col min="8" max="10" width="8.28125" style="90" customWidth="1"/>
    <col min="11" max="12" width="8.28125" style="254" customWidth="1"/>
    <col min="13" max="13" width="7.57421875" style="1" customWidth="1"/>
    <col min="14" max="14" width="6.7109375" style="1" customWidth="1"/>
    <col min="15" max="16384" width="9.140625" style="1" customWidth="1"/>
  </cols>
  <sheetData>
    <row r="2" spans="1:16" ht="47.25" customHeight="1">
      <c r="A2" s="410" t="s">
        <v>31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5"/>
      <c r="P2" s="5"/>
    </row>
    <row r="4" spans="1:14" ht="114.75" customHeight="1">
      <c r="A4" s="412" t="s">
        <v>12</v>
      </c>
      <c r="B4" s="412" t="s">
        <v>13</v>
      </c>
      <c r="C4" s="74" t="s">
        <v>130</v>
      </c>
      <c r="D4" s="74" t="s">
        <v>131</v>
      </c>
      <c r="E4" s="84" t="s">
        <v>186</v>
      </c>
      <c r="F4" s="84" t="s">
        <v>187</v>
      </c>
      <c r="G4" s="74" t="s">
        <v>222</v>
      </c>
      <c r="H4" s="74" t="s">
        <v>224</v>
      </c>
      <c r="I4" s="251" t="s">
        <v>271</v>
      </c>
      <c r="J4" s="251" t="s">
        <v>278</v>
      </c>
      <c r="K4" s="290" t="s">
        <v>308</v>
      </c>
      <c r="L4" s="290" t="s">
        <v>309</v>
      </c>
      <c r="M4" s="143" t="s">
        <v>2</v>
      </c>
      <c r="N4" s="145" t="s">
        <v>3</v>
      </c>
    </row>
    <row r="5" spans="1:14" ht="15.75">
      <c r="A5" s="379"/>
      <c r="B5" s="379"/>
      <c r="C5" s="10" t="s">
        <v>4</v>
      </c>
      <c r="D5" s="10" t="s">
        <v>5</v>
      </c>
      <c r="E5" s="85" t="s">
        <v>4</v>
      </c>
      <c r="F5" s="85" t="s">
        <v>5</v>
      </c>
      <c r="G5" s="170" t="s">
        <v>4</v>
      </c>
      <c r="H5" s="170" t="s">
        <v>5</v>
      </c>
      <c r="I5" s="94" t="s">
        <v>4</v>
      </c>
      <c r="J5" s="94" t="s">
        <v>5</v>
      </c>
      <c r="K5" s="304" t="s">
        <v>4</v>
      </c>
      <c r="L5" s="304" t="s">
        <v>5</v>
      </c>
      <c r="M5" s="148"/>
      <c r="N5" s="146"/>
    </row>
    <row r="6" spans="1:14" s="60" customFormat="1" ht="15.75">
      <c r="A6" s="2">
        <v>1</v>
      </c>
      <c r="B6" s="118" t="s">
        <v>179</v>
      </c>
      <c r="C6" s="119" t="s">
        <v>9</v>
      </c>
      <c r="D6" s="119">
        <v>60</v>
      </c>
      <c r="E6" s="120" t="s">
        <v>7</v>
      </c>
      <c r="F6" s="120">
        <v>80</v>
      </c>
      <c r="G6" s="204" t="s">
        <v>9</v>
      </c>
      <c r="H6" s="204">
        <v>60</v>
      </c>
      <c r="I6" s="204"/>
      <c r="J6" s="204"/>
      <c r="K6" s="303" t="s">
        <v>7</v>
      </c>
      <c r="L6" s="303">
        <v>80</v>
      </c>
      <c r="M6" s="119">
        <f>SUM(L6+J6+H6+F6+D6)</f>
        <v>280</v>
      </c>
      <c r="N6" s="280">
        <v>1</v>
      </c>
    </row>
    <row r="7" spans="1:14" s="60" customFormat="1" ht="15.75">
      <c r="A7" s="2">
        <v>2</v>
      </c>
      <c r="B7" s="118" t="s">
        <v>127</v>
      </c>
      <c r="C7" s="119"/>
      <c r="D7" s="119"/>
      <c r="E7" s="120" t="s">
        <v>9</v>
      </c>
      <c r="F7" s="120">
        <v>60</v>
      </c>
      <c r="G7" s="204" t="s">
        <v>10</v>
      </c>
      <c r="H7" s="204">
        <v>50</v>
      </c>
      <c r="I7" s="204" t="s">
        <v>7</v>
      </c>
      <c r="J7" s="204">
        <v>80</v>
      </c>
      <c r="K7" s="303" t="s">
        <v>9</v>
      </c>
      <c r="L7" s="303">
        <v>60</v>
      </c>
      <c r="M7" s="119">
        <f aca="true" t="shared" si="0" ref="M7:M19">SUM(C7:J7)</f>
        <v>190</v>
      </c>
      <c r="N7" s="280">
        <v>2</v>
      </c>
    </row>
    <row r="8" spans="1:14" s="23" customFormat="1" ht="15.75">
      <c r="A8" s="2">
        <v>3</v>
      </c>
      <c r="B8" s="118" t="s">
        <v>96</v>
      </c>
      <c r="C8" s="119" t="s">
        <v>10</v>
      </c>
      <c r="D8" s="119">
        <v>50</v>
      </c>
      <c r="E8" s="120" t="s">
        <v>10</v>
      </c>
      <c r="F8" s="120">
        <v>50</v>
      </c>
      <c r="G8" s="204" t="s">
        <v>7</v>
      </c>
      <c r="H8" s="204">
        <v>80</v>
      </c>
      <c r="I8" s="204"/>
      <c r="J8" s="204"/>
      <c r="K8" s="256"/>
      <c r="L8" s="256"/>
      <c r="M8" s="119">
        <f t="shared" si="0"/>
        <v>180</v>
      </c>
      <c r="N8" s="280">
        <v>3</v>
      </c>
    </row>
    <row r="9" spans="1:15" s="39" customFormat="1" ht="15.75">
      <c r="A9" s="2">
        <v>4</v>
      </c>
      <c r="B9" s="121" t="s">
        <v>183</v>
      </c>
      <c r="C9" s="119" t="s">
        <v>8</v>
      </c>
      <c r="D9" s="119">
        <v>40</v>
      </c>
      <c r="E9" s="120" t="s">
        <v>10</v>
      </c>
      <c r="F9" s="120">
        <v>50</v>
      </c>
      <c r="G9" s="204"/>
      <c r="H9" s="204"/>
      <c r="I9" s="204" t="s">
        <v>9</v>
      </c>
      <c r="J9" s="204">
        <v>60</v>
      </c>
      <c r="K9" s="256"/>
      <c r="L9" s="256"/>
      <c r="M9" s="119">
        <f t="shared" si="0"/>
        <v>150</v>
      </c>
      <c r="N9" s="280">
        <v>4</v>
      </c>
      <c r="O9" s="259"/>
    </row>
    <row r="10" spans="1:15" s="60" customFormat="1" ht="15.75">
      <c r="A10" s="2">
        <v>5</v>
      </c>
      <c r="B10" s="118" t="s">
        <v>180</v>
      </c>
      <c r="C10" s="119" t="s">
        <v>10</v>
      </c>
      <c r="D10" s="119">
        <v>50</v>
      </c>
      <c r="E10" s="120" t="s">
        <v>8</v>
      </c>
      <c r="F10" s="120">
        <v>40</v>
      </c>
      <c r="G10" s="204"/>
      <c r="H10" s="204"/>
      <c r="I10" s="204" t="s">
        <v>10</v>
      </c>
      <c r="J10" s="204">
        <v>50</v>
      </c>
      <c r="K10" s="303" t="s">
        <v>10</v>
      </c>
      <c r="L10" s="303">
        <v>50</v>
      </c>
      <c r="M10" s="119">
        <f t="shared" si="0"/>
        <v>140</v>
      </c>
      <c r="N10" s="280">
        <v>5</v>
      </c>
      <c r="O10" s="259"/>
    </row>
    <row r="11" spans="1:15" s="82" customFormat="1" ht="15.75">
      <c r="A11" s="2">
        <v>6</v>
      </c>
      <c r="B11" s="118" t="s">
        <v>181</v>
      </c>
      <c r="C11" s="119" t="s">
        <v>8</v>
      </c>
      <c r="D11" s="119">
        <v>40</v>
      </c>
      <c r="E11" s="120" t="s">
        <v>8</v>
      </c>
      <c r="F11" s="120">
        <v>40</v>
      </c>
      <c r="G11" s="204"/>
      <c r="H11" s="204"/>
      <c r="I11" s="204" t="s">
        <v>8</v>
      </c>
      <c r="J11" s="204">
        <v>40</v>
      </c>
      <c r="K11" s="256"/>
      <c r="L11" s="256"/>
      <c r="M11" s="119">
        <f t="shared" si="0"/>
        <v>120</v>
      </c>
      <c r="N11" s="280">
        <v>6</v>
      </c>
      <c r="O11" s="259"/>
    </row>
    <row r="12" spans="1:15" ht="15.75">
      <c r="A12" s="2">
        <v>7</v>
      </c>
      <c r="B12" s="122" t="s">
        <v>128</v>
      </c>
      <c r="C12" s="119"/>
      <c r="D12" s="119"/>
      <c r="E12" s="120"/>
      <c r="F12" s="120"/>
      <c r="G12" s="204" t="s">
        <v>10</v>
      </c>
      <c r="H12" s="204">
        <v>50</v>
      </c>
      <c r="I12" s="204" t="s">
        <v>8</v>
      </c>
      <c r="J12" s="204">
        <v>40</v>
      </c>
      <c r="K12" s="256"/>
      <c r="L12" s="256"/>
      <c r="M12" s="119">
        <f t="shared" si="0"/>
        <v>90</v>
      </c>
      <c r="N12" s="280">
        <v>7</v>
      </c>
      <c r="O12" s="259"/>
    </row>
    <row r="13" spans="1:15" s="48" customFormat="1" ht="15.75">
      <c r="A13" s="2">
        <v>8</v>
      </c>
      <c r="B13" s="118" t="s">
        <v>72</v>
      </c>
      <c r="C13" s="119" t="s">
        <v>7</v>
      </c>
      <c r="D13" s="119">
        <v>80</v>
      </c>
      <c r="E13" s="120"/>
      <c r="F13" s="120"/>
      <c r="G13" s="204"/>
      <c r="H13" s="204"/>
      <c r="I13" s="204"/>
      <c r="J13" s="204"/>
      <c r="K13" s="256"/>
      <c r="L13" s="256"/>
      <c r="M13" s="119">
        <f t="shared" si="0"/>
        <v>80</v>
      </c>
      <c r="N13" s="280">
        <v>8</v>
      </c>
      <c r="O13" s="259"/>
    </row>
    <row r="14" spans="1:15" ht="15.75">
      <c r="A14" s="2">
        <v>9</v>
      </c>
      <c r="B14" s="118" t="s">
        <v>45</v>
      </c>
      <c r="C14" s="119" t="s">
        <v>8</v>
      </c>
      <c r="D14" s="119">
        <v>40</v>
      </c>
      <c r="E14" s="120"/>
      <c r="F14" s="120"/>
      <c r="G14" s="204"/>
      <c r="H14" s="204"/>
      <c r="I14" s="204" t="s">
        <v>8</v>
      </c>
      <c r="J14" s="204">
        <v>40</v>
      </c>
      <c r="K14" s="256"/>
      <c r="L14" s="256"/>
      <c r="M14" s="119">
        <f t="shared" si="0"/>
        <v>80</v>
      </c>
      <c r="N14" s="280">
        <v>8</v>
      </c>
      <c r="O14" s="259"/>
    </row>
    <row r="15" spans="1:15" s="42" customFormat="1" ht="15.75">
      <c r="A15" s="2">
        <v>10</v>
      </c>
      <c r="B15" s="118" t="s">
        <v>221</v>
      </c>
      <c r="C15" s="119"/>
      <c r="D15" s="119"/>
      <c r="E15" s="120"/>
      <c r="F15" s="120"/>
      <c r="G15" s="204"/>
      <c r="H15" s="204"/>
      <c r="I15" s="204" t="s">
        <v>10</v>
      </c>
      <c r="J15" s="204">
        <v>50</v>
      </c>
      <c r="K15" s="256"/>
      <c r="L15" s="256"/>
      <c r="M15" s="119">
        <f t="shared" si="0"/>
        <v>50</v>
      </c>
      <c r="N15" s="280">
        <v>10</v>
      </c>
      <c r="O15" s="259"/>
    </row>
    <row r="16" spans="1:15" ht="15.75">
      <c r="A16" s="2">
        <v>11</v>
      </c>
      <c r="B16" s="118" t="s">
        <v>182</v>
      </c>
      <c r="C16" s="119" t="s">
        <v>8</v>
      </c>
      <c r="D16" s="119">
        <v>40</v>
      </c>
      <c r="E16" s="120"/>
      <c r="F16" s="120"/>
      <c r="G16" s="204"/>
      <c r="H16" s="204"/>
      <c r="I16" s="204"/>
      <c r="J16" s="204"/>
      <c r="K16" s="256"/>
      <c r="L16" s="256"/>
      <c r="M16" s="119">
        <f t="shared" si="0"/>
        <v>40</v>
      </c>
      <c r="N16" s="280">
        <v>11</v>
      </c>
      <c r="O16" s="259"/>
    </row>
    <row r="17" spans="1:15" ht="15.75">
      <c r="A17" s="2">
        <v>12</v>
      </c>
      <c r="B17" s="118" t="s">
        <v>214</v>
      </c>
      <c r="C17" s="118"/>
      <c r="D17" s="118"/>
      <c r="E17" s="120" t="s">
        <v>8</v>
      </c>
      <c r="F17" s="120">
        <v>40</v>
      </c>
      <c r="G17" s="204"/>
      <c r="H17" s="204"/>
      <c r="I17" s="204"/>
      <c r="J17" s="204"/>
      <c r="K17" s="256"/>
      <c r="L17" s="256"/>
      <c r="M17" s="119">
        <f t="shared" si="0"/>
        <v>40</v>
      </c>
      <c r="N17" s="280">
        <v>11</v>
      </c>
      <c r="O17" s="259"/>
    </row>
    <row r="18" spans="1:15" ht="15.75">
      <c r="A18" s="2">
        <v>13</v>
      </c>
      <c r="B18" s="118" t="s">
        <v>215</v>
      </c>
      <c r="C18" s="118"/>
      <c r="D18" s="118"/>
      <c r="E18" s="120" t="s">
        <v>8</v>
      </c>
      <c r="F18" s="120">
        <v>40</v>
      </c>
      <c r="G18" s="204"/>
      <c r="H18" s="204"/>
      <c r="I18" s="204"/>
      <c r="J18" s="204"/>
      <c r="K18" s="256"/>
      <c r="L18" s="256"/>
      <c r="M18" s="119">
        <f t="shared" si="0"/>
        <v>40</v>
      </c>
      <c r="N18" s="280">
        <v>11</v>
      </c>
      <c r="O18" s="259"/>
    </row>
    <row r="19" spans="1:15" ht="15.75">
      <c r="A19" s="2">
        <v>14</v>
      </c>
      <c r="B19" s="138" t="s">
        <v>292</v>
      </c>
      <c r="C19" s="138"/>
      <c r="D19" s="138"/>
      <c r="E19" s="139"/>
      <c r="F19" s="139"/>
      <c r="G19" s="205"/>
      <c r="H19" s="205"/>
      <c r="I19" s="252" t="s">
        <v>8</v>
      </c>
      <c r="J19" s="252">
        <v>40</v>
      </c>
      <c r="K19" s="257"/>
      <c r="L19" s="257"/>
      <c r="M19" s="119">
        <f t="shared" si="0"/>
        <v>40</v>
      </c>
      <c r="N19" s="280">
        <v>11</v>
      </c>
      <c r="O19" s="259"/>
    </row>
    <row r="20" spans="1:15" ht="15">
      <c r="A20" s="115"/>
      <c r="B20" s="115"/>
      <c r="C20" s="115"/>
      <c r="D20" s="115"/>
      <c r="E20" s="116"/>
      <c r="F20" s="116"/>
      <c r="G20" s="117"/>
      <c r="H20" s="117"/>
      <c r="I20" s="117"/>
      <c r="J20" s="117"/>
      <c r="K20" s="253"/>
      <c r="L20" s="253"/>
      <c r="M20" s="115"/>
      <c r="N20" s="115"/>
      <c r="O20" s="169"/>
    </row>
    <row r="21" ht="15">
      <c r="B21" s="1" t="s">
        <v>345</v>
      </c>
    </row>
  </sheetData>
  <sheetProtection selectLockedCells="1" selectUnlockedCells="1"/>
  <mergeCells count="3">
    <mergeCell ref="B4:B5"/>
    <mergeCell ref="A4:A5"/>
    <mergeCell ref="A2:N2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4"/>
  <sheetViews>
    <sheetView zoomScale="77" zoomScaleNormal="77" zoomScalePageLayoutView="0" workbookViewId="0" topLeftCell="A1">
      <selection activeCell="B2" sqref="B2:O13"/>
    </sheetView>
  </sheetViews>
  <sheetFormatPr defaultColWidth="9.140625" defaultRowHeight="15"/>
  <cols>
    <col min="1" max="1" width="9.140625" style="92" customWidth="1"/>
    <col min="2" max="2" width="7.7109375" style="91" customWidth="1"/>
    <col min="3" max="3" width="52.140625" style="91" customWidth="1"/>
    <col min="4" max="5" width="6.7109375" style="91" customWidth="1"/>
    <col min="6" max="7" width="6.7109375" style="180" customWidth="1"/>
    <col min="8" max="8" width="10.57421875" style="165" customWidth="1"/>
    <col min="9" max="9" width="14.28125" style="165" customWidth="1"/>
    <col min="10" max="11" width="9.7109375" style="202" customWidth="1"/>
    <col min="12" max="13" width="9.7109375" style="165" customWidth="1"/>
    <col min="14" max="14" width="8.421875" style="91" bestFit="1" customWidth="1"/>
    <col min="15" max="15" width="6.7109375" style="91" customWidth="1"/>
    <col min="16" max="16384" width="9.140625" style="91" customWidth="1"/>
  </cols>
  <sheetData>
    <row r="2" spans="2:15" ht="42" customHeight="1">
      <c r="B2" s="416" t="s">
        <v>32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2:15" ht="150.75" customHeight="1">
      <c r="B3" s="415" t="s">
        <v>12</v>
      </c>
      <c r="C3" s="415" t="s">
        <v>13</v>
      </c>
      <c r="D3" s="93" t="s">
        <v>130</v>
      </c>
      <c r="E3" s="93" t="s">
        <v>131</v>
      </c>
      <c r="F3" s="103" t="s">
        <v>186</v>
      </c>
      <c r="G3" s="103" t="s">
        <v>187</v>
      </c>
      <c r="H3" s="191" t="s">
        <v>222</v>
      </c>
      <c r="I3" s="191" t="s">
        <v>224</v>
      </c>
      <c r="J3" s="93" t="s">
        <v>287</v>
      </c>
      <c r="K3" s="93" t="s">
        <v>279</v>
      </c>
      <c r="L3" s="290" t="s">
        <v>308</v>
      </c>
      <c r="M3" s="290" t="s">
        <v>309</v>
      </c>
      <c r="N3" s="413" t="s">
        <v>2</v>
      </c>
      <c r="O3" s="413" t="s">
        <v>3</v>
      </c>
    </row>
    <row r="4" spans="2:15" ht="15.75">
      <c r="B4" s="391"/>
      <c r="C4" s="391"/>
      <c r="D4" s="94" t="s">
        <v>4</v>
      </c>
      <c r="E4" s="94" t="s">
        <v>5</v>
      </c>
      <c r="F4" s="104" t="s">
        <v>4</v>
      </c>
      <c r="G4" s="104" t="s">
        <v>5</v>
      </c>
      <c r="H4" s="192" t="s">
        <v>4</v>
      </c>
      <c r="I4" s="192" t="s">
        <v>5</v>
      </c>
      <c r="J4" s="219" t="s">
        <v>4</v>
      </c>
      <c r="K4" s="219" t="s">
        <v>5</v>
      </c>
      <c r="L4" s="306" t="s">
        <v>4</v>
      </c>
      <c r="M4" s="306" t="s">
        <v>5</v>
      </c>
      <c r="N4" s="414"/>
      <c r="O4" s="414"/>
    </row>
    <row r="5" spans="1:15" ht="15.75">
      <c r="A5" s="189"/>
      <c r="B5" s="190">
        <v>1</v>
      </c>
      <c r="C5" s="96" t="s">
        <v>30</v>
      </c>
      <c r="D5" s="181" t="s">
        <v>7</v>
      </c>
      <c r="E5" s="181">
        <v>80</v>
      </c>
      <c r="F5" s="105" t="s">
        <v>7</v>
      </c>
      <c r="G5" s="105">
        <v>80</v>
      </c>
      <c r="H5" s="193" t="s">
        <v>7</v>
      </c>
      <c r="I5" s="193">
        <v>80</v>
      </c>
      <c r="J5" s="181"/>
      <c r="K5" s="181"/>
      <c r="L5" s="305" t="s">
        <v>7</v>
      </c>
      <c r="M5" s="305">
        <v>80</v>
      </c>
      <c r="N5" s="95">
        <f>SUM(M5+K5+I5+G5+E5)</f>
        <v>320</v>
      </c>
      <c r="O5" s="164">
        <v>1</v>
      </c>
    </row>
    <row r="6" spans="1:16" ht="15.75">
      <c r="A6" s="189"/>
      <c r="B6" s="190">
        <v>2</v>
      </c>
      <c r="C6" s="182" t="s">
        <v>216</v>
      </c>
      <c r="D6" s="182"/>
      <c r="E6" s="182"/>
      <c r="F6" s="105" t="s">
        <v>9</v>
      </c>
      <c r="G6" s="105">
        <v>60</v>
      </c>
      <c r="H6" s="193" t="s">
        <v>9</v>
      </c>
      <c r="I6" s="193">
        <v>60</v>
      </c>
      <c r="J6" s="181"/>
      <c r="K6" s="181"/>
      <c r="L6" s="305"/>
      <c r="M6" s="305"/>
      <c r="N6" s="95">
        <f aca="true" t="shared" si="0" ref="N6:N13">SUM(M6+K6+I6+G6+E6)</f>
        <v>120</v>
      </c>
      <c r="O6" s="164">
        <v>2</v>
      </c>
      <c r="P6" s="183"/>
    </row>
    <row r="7" spans="1:15" ht="15.75">
      <c r="A7" s="189"/>
      <c r="B7" s="190">
        <v>3</v>
      </c>
      <c r="C7" s="96" t="s">
        <v>98</v>
      </c>
      <c r="D7" s="98"/>
      <c r="E7" s="98"/>
      <c r="F7" s="105"/>
      <c r="G7" s="105"/>
      <c r="H7" s="105" t="s">
        <v>10</v>
      </c>
      <c r="I7" s="105">
        <v>50</v>
      </c>
      <c r="J7" s="98" t="s">
        <v>9</v>
      </c>
      <c r="K7" s="98">
        <v>60</v>
      </c>
      <c r="L7" s="289"/>
      <c r="M7" s="289"/>
      <c r="N7" s="95">
        <f t="shared" si="0"/>
        <v>110</v>
      </c>
      <c r="O7" s="164">
        <v>3</v>
      </c>
    </row>
    <row r="8" spans="1:15" ht="15.75">
      <c r="A8" s="189"/>
      <c r="B8" s="190">
        <v>4</v>
      </c>
      <c r="C8" s="96" t="s">
        <v>124</v>
      </c>
      <c r="D8" s="95" t="s">
        <v>10</v>
      </c>
      <c r="E8" s="95">
        <v>50</v>
      </c>
      <c r="F8" s="105" t="s">
        <v>10</v>
      </c>
      <c r="G8" s="105">
        <v>50</v>
      </c>
      <c r="H8" s="136"/>
      <c r="I8" s="136"/>
      <c r="J8" s="95"/>
      <c r="K8" s="95"/>
      <c r="L8" s="97"/>
      <c r="M8" s="97"/>
      <c r="N8" s="95">
        <f t="shared" si="0"/>
        <v>100</v>
      </c>
      <c r="O8" s="164">
        <v>4</v>
      </c>
    </row>
    <row r="9" spans="1:16" ht="15.75">
      <c r="A9" s="189"/>
      <c r="B9" s="190">
        <v>5</v>
      </c>
      <c r="C9" s="96" t="s">
        <v>185</v>
      </c>
      <c r="D9" s="95" t="s">
        <v>10</v>
      </c>
      <c r="E9" s="95">
        <v>50</v>
      </c>
      <c r="F9" s="105" t="s">
        <v>10</v>
      </c>
      <c r="G9" s="105">
        <v>50</v>
      </c>
      <c r="H9" s="136"/>
      <c r="I9" s="136"/>
      <c r="J9" s="95"/>
      <c r="K9" s="95"/>
      <c r="L9" s="97"/>
      <c r="M9" s="97"/>
      <c r="N9" s="95">
        <f t="shared" si="0"/>
        <v>100</v>
      </c>
      <c r="O9" s="164">
        <v>4</v>
      </c>
      <c r="P9" s="183"/>
    </row>
    <row r="10" spans="2:15" ht="15.75">
      <c r="B10" s="190">
        <v>6</v>
      </c>
      <c r="C10" s="185" t="s">
        <v>286</v>
      </c>
      <c r="D10" s="182"/>
      <c r="E10" s="182"/>
      <c r="F10" s="184"/>
      <c r="G10" s="184"/>
      <c r="H10" s="136"/>
      <c r="I10" s="136"/>
      <c r="J10" s="95" t="s">
        <v>7</v>
      </c>
      <c r="K10" s="95">
        <v>80</v>
      </c>
      <c r="L10" s="97"/>
      <c r="M10" s="97"/>
      <c r="N10" s="95">
        <f t="shared" si="0"/>
        <v>80</v>
      </c>
      <c r="O10" s="164">
        <v>6</v>
      </c>
    </row>
    <row r="11" spans="1:15" ht="15.75">
      <c r="A11" s="189"/>
      <c r="B11" s="190">
        <v>7</v>
      </c>
      <c r="C11" s="96" t="s">
        <v>184</v>
      </c>
      <c r="D11" s="181" t="s">
        <v>9</v>
      </c>
      <c r="E11" s="181">
        <v>60</v>
      </c>
      <c r="F11" s="105"/>
      <c r="G11" s="105"/>
      <c r="H11" s="193"/>
      <c r="I11" s="193"/>
      <c r="J11" s="181"/>
      <c r="K11" s="181"/>
      <c r="L11" s="305"/>
      <c r="M11" s="305"/>
      <c r="N11" s="95">
        <f t="shared" si="0"/>
        <v>60</v>
      </c>
      <c r="O11" s="164">
        <v>7</v>
      </c>
    </row>
    <row r="12" spans="2:16" ht="15.75">
      <c r="B12" s="190">
        <v>8</v>
      </c>
      <c r="C12" s="182" t="s">
        <v>346</v>
      </c>
      <c r="D12" s="182"/>
      <c r="E12" s="182"/>
      <c r="F12" s="184"/>
      <c r="G12" s="184"/>
      <c r="H12" s="97"/>
      <c r="I12" s="97"/>
      <c r="J12" s="95"/>
      <c r="K12" s="95"/>
      <c r="L12" s="97" t="s">
        <v>9</v>
      </c>
      <c r="M12" s="97">
        <v>60</v>
      </c>
      <c r="N12" s="95">
        <f t="shared" si="0"/>
        <v>60</v>
      </c>
      <c r="O12" s="164">
        <v>7</v>
      </c>
      <c r="P12" s="183"/>
    </row>
    <row r="13" spans="2:15" ht="15.75">
      <c r="B13" s="190">
        <v>9</v>
      </c>
      <c r="C13" s="182" t="s">
        <v>249</v>
      </c>
      <c r="D13" s="182"/>
      <c r="E13" s="182"/>
      <c r="F13" s="184"/>
      <c r="G13" s="184"/>
      <c r="H13" s="136" t="s">
        <v>10</v>
      </c>
      <c r="I13" s="136">
        <v>50</v>
      </c>
      <c r="J13" s="95"/>
      <c r="K13" s="95"/>
      <c r="L13" s="136"/>
      <c r="M13" s="136"/>
      <c r="N13" s="95">
        <f t="shared" si="0"/>
        <v>50</v>
      </c>
      <c r="O13" s="164">
        <v>9</v>
      </c>
    </row>
    <row r="14" spans="3:15" ht="15.75">
      <c r="C14" s="185"/>
      <c r="D14" s="185"/>
      <c r="E14" s="185"/>
      <c r="F14" s="186"/>
      <c r="G14" s="186"/>
      <c r="H14" s="187"/>
      <c r="I14" s="187"/>
      <c r="J14" s="189"/>
      <c r="K14" s="189"/>
      <c r="L14" s="187"/>
      <c r="M14" s="187"/>
      <c r="N14" s="185"/>
      <c r="O14" s="185"/>
    </row>
  </sheetData>
  <sheetProtection selectLockedCells="1" selectUnlockedCells="1"/>
  <mergeCells count="5">
    <mergeCell ref="O3:O4"/>
    <mergeCell ref="N3:N4"/>
    <mergeCell ref="C3:C4"/>
    <mergeCell ref="B3:B4"/>
    <mergeCell ref="B2:O2"/>
  </mergeCells>
  <printOptions/>
  <pageMargins left="0.25" right="0.25" top="0.75" bottom="0.75" header="0.3" footer="0.3"/>
  <pageSetup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zoomScale="89" zoomScaleNormal="89" zoomScalePageLayoutView="0" workbookViewId="0" topLeftCell="B1">
      <selection activeCell="C4" sqref="C4"/>
    </sheetView>
  </sheetViews>
  <sheetFormatPr defaultColWidth="10.8515625" defaultRowHeight="15"/>
  <cols>
    <col min="1" max="1" width="10.8515625" style="6" hidden="1" customWidth="1"/>
    <col min="2" max="2" width="6.57421875" style="6" customWidth="1"/>
    <col min="3" max="3" width="35.140625" style="6" customWidth="1"/>
    <col min="4" max="7" width="10.8515625" style="6" customWidth="1"/>
    <col min="8" max="13" width="10.8515625" style="141" customWidth="1"/>
    <col min="14" max="16384" width="10.8515625" style="6" customWidth="1"/>
  </cols>
  <sheetData>
    <row r="1" ht="15.75" thickBot="1"/>
    <row r="2" spans="1:17" ht="51.75" customHeight="1" thickBot="1">
      <c r="A2" s="215"/>
      <c r="B2" s="417" t="s">
        <v>359</v>
      </c>
      <c r="C2" s="420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  <c r="O2" s="12"/>
      <c r="P2" s="12"/>
      <c r="Q2" s="12"/>
    </row>
    <row r="3" spans="1:14" ht="15.75" customHeight="1" hidden="1">
      <c r="A3" s="71"/>
      <c r="B3" s="215"/>
      <c r="C3" s="215"/>
      <c r="D3" s="215"/>
      <c r="E3" s="215"/>
      <c r="F3" s="215"/>
      <c r="G3" s="215"/>
      <c r="H3" s="123"/>
      <c r="I3" s="123"/>
      <c r="J3" s="123"/>
      <c r="K3" s="123"/>
      <c r="L3" s="123"/>
      <c r="M3" s="123"/>
      <c r="N3" s="215"/>
    </row>
    <row r="4" spans="1:14" s="1" customFormat="1" ht="163.5" customHeight="1">
      <c r="A4" s="71"/>
      <c r="B4" s="216" t="s">
        <v>12</v>
      </c>
      <c r="C4" s="216" t="s">
        <v>13</v>
      </c>
      <c r="D4" s="74" t="s">
        <v>130</v>
      </c>
      <c r="E4" s="74" t="s">
        <v>131</v>
      </c>
      <c r="F4" s="84" t="s">
        <v>186</v>
      </c>
      <c r="G4" s="84" t="s">
        <v>187</v>
      </c>
      <c r="H4" s="159" t="s">
        <v>222</v>
      </c>
      <c r="I4" s="159" t="s">
        <v>223</v>
      </c>
      <c r="J4" s="221" t="s">
        <v>271</v>
      </c>
      <c r="K4" s="221" t="s">
        <v>278</v>
      </c>
      <c r="L4" s="290" t="s">
        <v>308</v>
      </c>
      <c r="M4" s="290" t="s">
        <v>309</v>
      </c>
      <c r="N4" s="367" t="s">
        <v>2</v>
      </c>
    </row>
    <row r="5" spans="1:14" ht="15.75">
      <c r="A5" s="71"/>
      <c r="B5" s="8"/>
      <c r="C5" s="8"/>
      <c r="D5" s="10" t="s">
        <v>4</v>
      </c>
      <c r="E5" s="10" t="s">
        <v>5</v>
      </c>
      <c r="F5" s="85" t="s">
        <v>4</v>
      </c>
      <c r="G5" s="85" t="s">
        <v>5</v>
      </c>
      <c r="H5" s="134" t="s">
        <v>4</v>
      </c>
      <c r="I5" s="134" t="s">
        <v>5</v>
      </c>
      <c r="J5" s="216" t="s">
        <v>4</v>
      </c>
      <c r="K5" s="216" t="s">
        <v>5</v>
      </c>
      <c r="L5" s="309" t="s">
        <v>4</v>
      </c>
      <c r="M5" s="309" t="s">
        <v>5</v>
      </c>
      <c r="N5" s="366"/>
    </row>
    <row r="6" spans="1:14" ht="15.75">
      <c r="A6" s="64"/>
      <c r="B6" s="8">
        <v>1</v>
      </c>
      <c r="C6" s="3" t="s">
        <v>56</v>
      </c>
      <c r="D6" s="7" t="s">
        <v>7</v>
      </c>
      <c r="E6" s="7">
        <v>80</v>
      </c>
      <c r="F6" s="27" t="s">
        <v>7</v>
      </c>
      <c r="G6" s="27">
        <v>80</v>
      </c>
      <c r="H6" s="27" t="s">
        <v>9</v>
      </c>
      <c r="I6" s="27">
        <v>60</v>
      </c>
      <c r="J6" s="7" t="s">
        <v>9</v>
      </c>
      <c r="K6" s="7">
        <v>60</v>
      </c>
      <c r="L6" s="27"/>
      <c r="M6" s="27"/>
      <c r="N6" s="7">
        <f aca="true" t="shared" si="0" ref="N6:N21">SUM(E6:M6)</f>
        <v>280</v>
      </c>
    </row>
    <row r="7" spans="1:14" ht="15.75">
      <c r="A7" s="64"/>
      <c r="B7" s="8">
        <v>2</v>
      </c>
      <c r="C7" s="8" t="s">
        <v>219</v>
      </c>
      <c r="D7" s="7" t="s">
        <v>9</v>
      </c>
      <c r="E7" s="7">
        <v>60</v>
      </c>
      <c r="F7" s="27" t="s">
        <v>9</v>
      </c>
      <c r="G7" s="27">
        <v>60</v>
      </c>
      <c r="H7" s="27" t="s">
        <v>7</v>
      </c>
      <c r="I7" s="27">
        <v>80</v>
      </c>
      <c r="J7" s="7" t="s">
        <v>7</v>
      </c>
      <c r="K7" s="7">
        <v>80</v>
      </c>
      <c r="L7" s="27"/>
      <c r="M7" s="27"/>
      <c r="N7" s="7">
        <f t="shared" si="0"/>
        <v>280</v>
      </c>
    </row>
    <row r="8" spans="1:14" ht="15.75" customHeight="1">
      <c r="A8" s="64"/>
      <c r="B8" s="8">
        <v>4</v>
      </c>
      <c r="C8" s="8" t="s">
        <v>139</v>
      </c>
      <c r="D8" s="7" t="s">
        <v>8</v>
      </c>
      <c r="E8" s="7">
        <v>40</v>
      </c>
      <c r="F8" s="27" t="s">
        <v>10</v>
      </c>
      <c r="G8" s="27">
        <v>50</v>
      </c>
      <c r="H8" s="27" t="s">
        <v>8</v>
      </c>
      <c r="I8" s="27">
        <v>40</v>
      </c>
      <c r="J8" s="7"/>
      <c r="K8" s="7"/>
      <c r="L8" s="28" t="s">
        <v>9</v>
      </c>
      <c r="M8" s="28">
        <v>60</v>
      </c>
      <c r="N8" s="7">
        <f t="shared" si="0"/>
        <v>190</v>
      </c>
    </row>
    <row r="9" spans="1:14" ht="15.75" customHeight="1">
      <c r="A9" s="64"/>
      <c r="B9" s="8">
        <v>3</v>
      </c>
      <c r="C9" s="8" t="s">
        <v>75</v>
      </c>
      <c r="D9" s="7"/>
      <c r="E9" s="7"/>
      <c r="F9" s="27" t="s">
        <v>10</v>
      </c>
      <c r="G9" s="27">
        <v>50</v>
      </c>
      <c r="H9" s="27" t="s">
        <v>8</v>
      </c>
      <c r="I9" s="27">
        <v>40</v>
      </c>
      <c r="J9" s="7" t="s">
        <v>8</v>
      </c>
      <c r="K9" s="7">
        <v>40</v>
      </c>
      <c r="L9" s="28" t="s">
        <v>10</v>
      </c>
      <c r="M9" s="28">
        <v>50</v>
      </c>
      <c r="N9" s="7">
        <f t="shared" si="0"/>
        <v>180</v>
      </c>
    </row>
    <row r="10" spans="1:14" ht="15.75">
      <c r="A10" s="64"/>
      <c r="B10" s="8">
        <v>5</v>
      </c>
      <c r="C10" s="8" t="s">
        <v>57</v>
      </c>
      <c r="D10" s="7" t="s">
        <v>10</v>
      </c>
      <c r="E10" s="7">
        <v>50</v>
      </c>
      <c r="F10" s="27" t="s">
        <v>8</v>
      </c>
      <c r="G10" s="27">
        <v>40</v>
      </c>
      <c r="H10" s="27"/>
      <c r="I10" s="27"/>
      <c r="J10" s="7" t="s">
        <v>10</v>
      </c>
      <c r="K10" s="7">
        <v>50</v>
      </c>
      <c r="L10" s="27"/>
      <c r="M10" s="27"/>
      <c r="N10" s="7">
        <f t="shared" si="0"/>
        <v>140</v>
      </c>
    </row>
    <row r="11" spans="2:14" ht="15">
      <c r="B11" s="8">
        <v>6</v>
      </c>
      <c r="C11" s="8" t="s">
        <v>188</v>
      </c>
      <c r="D11" s="8"/>
      <c r="E11" s="8"/>
      <c r="F11" s="27" t="s">
        <v>8</v>
      </c>
      <c r="G11" s="27">
        <v>40</v>
      </c>
      <c r="H11" s="27" t="s">
        <v>10</v>
      </c>
      <c r="I11" s="27">
        <v>50</v>
      </c>
      <c r="J11" s="7"/>
      <c r="K11" s="7"/>
      <c r="L11" s="28" t="s">
        <v>8</v>
      </c>
      <c r="M11" s="28">
        <v>40</v>
      </c>
      <c r="N11" s="7">
        <f t="shared" si="0"/>
        <v>130</v>
      </c>
    </row>
    <row r="12" spans="2:14" ht="15">
      <c r="B12" s="8">
        <v>7</v>
      </c>
      <c r="C12" s="8" t="s">
        <v>142</v>
      </c>
      <c r="D12" s="7" t="s">
        <v>8</v>
      </c>
      <c r="E12" s="7">
        <v>40</v>
      </c>
      <c r="F12" s="28"/>
      <c r="G12" s="28"/>
      <c r="H12" s="27" t="s">
        <v>8</v>
      </c>
      <c r="I12" s="27">
        <v>40</v>
      </c>
      <c r="J12" s="7" t="s">
        <v>8</v>
      </c>
      <c r="K12" s="7">
        <v>40</v>
      </c>
      <c r="L12" s="27"/>
      <c r="M12" s="27"/>
      <c r="N12" s="7">
        <f t="shared" si="0"/>
        <v>120</v>
      </c>
    </row>
    <row r="13" spans="1:14" ht="15.75">
      <c r="A13" s="64"/>
      <c r="B13" s="8">
        <v>9</v>
      </c>
      <c r="C13" s="8" t="s">
        <v>273</v>
      </c>
      <c r="D13" s="8"/>
      <c r="E13" s="8"/>
      <c r="F13" s="8"/>
      <c r="G13" s="8"/>
      <c r="H13" s="27"/>
      <c r="I13" s="27"/>
      <c r="J13" s="7" t="s">
        <v>10</v>
      </c>
      <c r="K13" s="7">
        <v>50</v>
      </c>
      <c r="L13" s="28" t="s">
        <v>10</v>
      </c>
      <c r="M13" s="28">
        <v>50</v>
      </c>
      <c r="N13" s="7">
        <f t="shared" si="0"/>
        <v>100</v>
      </c>
    </row>
    <row r="14" spans="1:14" ht="15">
      <c r="A14" s="177"/>
      <c r="B14" s="8">
        <v>8</v>
      </c>
      <c r="C14" s="8" t="s">
        <v>74</v>
      </c>
      <c r="D14" s="7" t="s">
        <v>10</v>
      </c>
      <c r="E14" s="7">
        <v>50</v>
      </c>
      <c r="F14" s="27" t="s">
        <v>8</v>
      </c>
      <c r="G14" s="27">
        <v>40</v>
      </c>
      <c r="H14" s="27"/>
      <c r="I14" s="27"/>
      <c r="J14" s="7"/>
      <c r="K14" s="7"/>
      <c r="L14" s="27"/>
      <c r="M14" s="27"/>
      <c r="N14" s="7">
        <f t="shared" si="0"/>
        <v>90</v>
      </c>
    </row>
    <row r="15" spans="1:14" ht="15">
      <c r="A15" s="177"/>
      <c r="B15" s="8">
        <v>10</v>
      </c>
      <c r="C15" s="8" t="s">
        <v>251</v>
      </c>
      <c r="D15" s="8"/>
      <c r="E15" s="8"/>
      <c r="F15" s="8"/>
      <c r="G15" s="8"/>
      <c r="H15" s="27" t="s">
        <v>10</v>
      </c>
      <c r="I15" s="27">
        <v>50</v>
      </c>
      <c r="J15" s="7"/>
      <c r="K15" s="7"/>
      <c r="L15" s="28" t="s">
        <v>8</v>
      </c>
      <c r="M15" s="28">
        <v>40</v>
      </c>
      <c r="N15" s="7">
        <f t="shared" si="0"/>
        <v>90</v>
      </c>
    </row>
    <row r="16" spans="2:14" ht="15">
      <c r="B16" s="8">
        <v>11</v>
      </c>
      <c r="C16" s="8" t="s">
        <v>312</v>
      </c>
      <c r="D16" s="36"/>
      <c r="E16" s="36"/>
      <c r="F16" s="36"/>
      <c r="G16" s="36"/>
      <c r="H16" s="263"/>
      <c r="I16" s="28"/>
      <c r="J16" s="28"/>
      <c r="K16" s="28"/>
      <c r="L16" s="28" t="s">
        <v>7</v>
      </c>
      <c r="M16" s="28">
        <v>80</v>
      </c>
      <c r="N16" s="7">
        <f t="shared" si="0"/>
        <v>80</v>
      </c>
    </row>
    <row r="17" spans="1:14" ht="15.75" customHeight="1">
      <c r="A17" s="64"/>
      <c r="B17" s="8">
        <v>12</v>
      </c>
      <c r="C17" s="8" t="s">
        <v>140</v>
      </c>
      <c r="D17" s="222" t="s">
        <v>8</v>
      </c>
      <c r="E17" s="222">
        <v>40</v>
      </c>
      <c r="F17" s="102" t="s">
        <v>8</v>
      </c>
      <c r="G17" s="102">
        <v>40</v>
      </c>
      <c r="H17" s="102"/>
      <c r="I17" s="27"/>
      <c r="J17" s="7"/>
      <c r="K17" s="7"/>
      <c r="L17" s="27"/>
      <c r="M17" s="27"/>
      <c r="N17" s="7">
        <f t="shared" si="0"/>
        <v>80</v>
      </c>
    </row>
    <row r="18" spans="1:14" ht="15.75" customHeight="1">
      <c r="A18" s="64"/>
      <c r="B18" s="8">
        <v>13</v>
      </c>
      <c r="C18" s="8" t="s">
        <v>262</v>
      </c>
      <c r="D18" s="222"/>
      <c r="E18" s="222"/>
      <c r="F18" s="263"/>
      <c r="G18" s="263"/>
      <c r="H18" s="102" t="s">
        <v>8</v>
      </c>
      <c r="I18" s="102">
        <v>40</v>
      </c>
      <c r="J18" s="222"/>
      <c r="K18" s="222"/>
      <c r="L18" s="263" t="s">
        <v>8</v>
      </c>
      <c r="M18" s="263">
        <v>40</v>
      </c>
      <c r="N18" s="7">
        <f t="shared" si="0"/>
        <v>80</v>
      </c>
    </row>
    <row r="19" spans="1:14" ht="15">
      <c r="A19" s="177"/>
      <c r="B19" s="8">
        <v>14</v>
      </c>
      <c r="C19" s="8" t="s">
        <v>274</v>
      </c>
      <c r="D19" s="36"/>
      <c r="E19" s="36"/>
      <c r="F19" s="36"/>
      <c r="G19" s="36"/>
      <c r="H19" s="102"/>
      <c r="I19" s="27"/>
      <c r="J19" s="7" t="s">
        <v>8</v>
      </c>
      <c r="K19" s="7">
        <v>40</v>
      </c>
      <c r="L19" s="28" t="s">
        <v>8</v>
      </c>
      <c r="M19" s="28">
        <v>40</v>
      </c>
      <c r="N19" s="7">
        <f t="shared" si="0"/>
        <v>80</v>
      </c>
    </row>
    <row r="20" spans="2:14" ht="15">
      <c r="B20" s="8">
        <v>15</v>
      </c>
      <c r="C20" s="8" t="s">
        <v>141</v>
      </c>
      <c r="D20" s="7" t="s">
        <v>8</v>
      </c>
      <c r="E20" s="7">
        <v>40</v>
      </c>
      <c r="F20" s="28"/>
      <c r="G20" s="28"/>
      <c r="H20" s="102"/>
      <c r="I20" s="102"/>
      <c r="J20" s="222"/>
      <c r="K20" s="222"/>
      <c r="L20" s="102"/>
      <c r="M20" s="102"/>
      <c r="N20" s="7">
        <f t="shared" si="0"/>
        <v>40</v>
      </c>
    </row>
    <row r="21" spans="1:14" ht="15">
      <c r="A21" s="177"/>
      <c r="B21" s="8">
        <v>16</v>
      </c>
      <c r="C21" s="8" t="s">
        <v>294</v>
      </c>
      <c r="D21" s="8"/>
      <c r="E21" s="8"/>
      <c r="F21" s="8"/>
      <c r="G21" s="8"/>
      <c r="H21" s="27"/>
      <c r="I21" s="27"/>
      <c r="J21" s="7" t="s">
        <v>8</v>
      </c>
      <c r="K21" s="7">
        <v>40</v>
      </c>
      <c r="L21" s="27"/>
      <c r="M21" s="27"/>
      <c r="N21" s="7">
        <f t="shared" si="0"/>
        <v>40</v>
      </c>
    </row>
  </sheetData>
  <sheetProtection selectLockedCells="1" selectUnlockedCells="1"/>
  <mergeCells count="1">
    <mergeCell ref="N4:N5"/>
  </mergeCells>
  <printOptions horizontalCentered="1" verticalCentered="1"/>
  <pageMargins left="0.75" right="0.51" top="0.2" bottom="0.16" header="0.17" footer="0.16"/>
  <pageSetup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="88" zoomScaleNormal="88" zoomScalePageLayoutView="0" workbookViewId="0" topLeftCell="A1">
      <selection activeCell="C2" sqref="C2:P2"/>
    </sheetView>
  </sheetViews>
  <sheetFormatPr defaultColWidth="7.57421875" defaultRowHeight="15"/>
  <cols>
    <col min="1" max="1" width="7.28125" style="14" customWidth="1"/>
    <col min="2" max="2" width="10.7109375" style="15" hidden="1" customWidth="1"/>
    <col min="3" max="3" width="3.8515625" style="1" customWidth="1"/>
    <col min="4" max="4" width="36.57421875" style="1" customWidth="1"/>
    <col min="5" max="10" width="7.7109375" style="5" customWidth="1"/>
    <col min="11" max="11" width="9.140625" style="5" bestFit="1" customWidth="1"/>
    <col min="12" max="12" width="7.7109375" style="5" customWidth="1"/>
    <col min="13" max="14" width="7.7109375" style="123" customWidth="1"/>
    <col min="15" max="15" width="7.7109375" style="5" bestFit="1" customWidth="1"/>
    <col min="16" max="16" width="6.7109375" style="5" hidden="1" customWidth="1"/>
    <col min="17" max="16384" width="7.57421875" style="1" customWidth="1"/>
  </cols>
  <sheetData>
    <row r="1" spans="4:16" ht="15.75" thickBot="1"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3:16" ht="44.25" customHeight="1" thickBot="1">
      <c r="C2" s="370" t="s">
        <v>38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402"/>
    </row>
    <row r="3" spans="3:16" ht="10.5" customHeight="1" hidden="1">
      <c r="C3" s="323"/>
      <c r="D3" s="14"/>
      <c r="E3" s="21"/>
      <c r="F3" s="21"/>
      <c r="G3" s="21"/>
      <c r="H3" s="21"/>
      <c r="I3" s="21"/>
      <c r="J3" s="21"/>
      <c r="K3" s="21"/>
      <c r="L3" s="21"/>
      <c r="M3" s="201"/>
      <c r="N3" s="201"/>
      <c r="O3" s="21"/>
      <c r="P3" s="21"/>
    </row>
    <row r="4" spans="3:16" ht="6.75" customHeight="1" hidden="1">
      <c r="C4" s="323"/>
      <c r="D4" s="14"/>
      <c r="E4" s="21"/>
      <c r="F4" s="21"/>
      <c r="G4" s="21"/>
      <c r="H4" s="21"/>
      <c r="I4" s="21"/>
      <c r="J4" s="21"/>
      <c r="K4" s="21"/>
      <c r="L4" s="21"/>
      <c r="M4" s="201"/>
      <c r="N4" s="201"/>
      <c r="O4" s="21"/>
      <c r="P4" s="21"/>
    </row>
    <row r="5" spans="2:16" ht="139.5" customHeight="1">
      <c r="B5" s="320"/>
      <c r="C5" s="372" t="s">
        <v>12</v>
      </c>
      <c r="D5" s="373" t="s">
        <v>13</v>
      </c>
      <c r="E5" s="74" t="s">
        <v>130</v>
      </c>
      <c r="F5" s="74" t="s">
        <v>131</v>
      </c>
      <c r="G5" s="86" t="s">
        <v>186</v>
      </c>
      <c r="H5" s="86" t="s">
        <v>187</v>
      </c>
      <c r="I5" s="159" t="s">
        <v>222</v>
      </c>
      <c r="J5" s="159" t="s">
        <v>224</v>
      </c>
      <c r="K5" s="221" t="s">
        <v>271</v>
      </c>
      <c r="L5" s="221" t="s">
        <v>280</v>
      </c>
      <c r="M5" s="290" t="s">
        <v>308</v>
      </c>
      <c r="N5" s="290" t="s">
        <v>309</v>
      </c>
      <c r="O5" s="312" t="s">
        <v>2</v>
      </c>
      <c r="P5" s="374" t="s">
        <v>2</v>
      </c>
    </row>
    <row r="6" spans="2:16" ht="15">
      <c r="B6" s="320"/>
      <c r="C6" s="372"/>
      <c r="D6" s="373"/>
      <c r="E6" s="10" t="s">
        <v>4</v>
      </c>
      <c r="F6" s="10" t="s">
        <v>5</v>
      </c>
      <c r="G6" s="313" t="s">
        <v>4</v>
      </c>
      <c r="H6" s="313" t="s">
        <v>5</v>
      </c>
      <c r="I6" s="85" t="s">
        <v>4</v>
      </c>
      <c r="J6" s="85" t="s">
        <v>5</v>
      </c>
      <c r="K6" s="75" t="s">
        <v>4</v>
      </c>
      <c r="L6" s="75" t="s">
        <v>5</v>
      </c>
      <c r="M6" s="308" t="s">
        <v>4</v>
      </c>
      <c r="N6" s="308" t="s">
        <v>5</v>
      </c>
      <c r="O6" s="312"/>
      <c r="P6" s="374"/>
    </row>
    <row r="7" spans="1:16" s="57" customFormat="1" ht="15">
      <c r="A7" s="21"/>
      <c r="B7" s="321"/>
      <c r="C7" s="324">
        <v>1</v>
      </c>
      <c r="D7" s="38" t="s">
        <v>112</v>
      </c>
      <c r="E7" s="2" t="s">
        <v>7</v>
      </c>
      <c r="F7" s="2">
        <v>80</v>
      </c>
      <c r="G7" s="2" t="s">
        <v>7</v>
      </c>
      <c r="H7" s="2">
        <v>80</v>
      </c>
      <c r="I7" s="29" t="s">
        <v>9</v>
      </c>
      <c r="J7" s="29">
        <v>60</v>
      </c>
      <c r="K7" s="2" t="s">
        <v>9</v>
      </c>
      <c r="L7" s="2">
        <v>60</v>
      </c>
      <c r="M7" s="209" t="s">
        <v>10</v>
      </c>
      <c r="N7" s="209">
        <v>50</v>
      </c>
      <c r="O7" s="2">
        <f>SUM(F7:N7)</f>
        <v>330</v>
      </c>
      <c r="P7" s="2" t="e">
        <f>SUM(H7+F7+#REF!+#REF!+#REF!+#REF!+D7)</f>
        <v>#REF!</v>
      </c>
    </row>
    <row r="8" spans="1:16" s="51" customFormat="1" ht="15">
      <c r="A8" s="21"/>
      <c r="B8" s="321"/>
      <c r="C8" s="324">
        <v>2</v>
      </c>
      <c r="D8" s="3" t="s">
        <v>100</v>
      </c>
      <c r="E8" s="2" t="s">
        <v>9</v>
      </c>
      <c r="F8" s="2">
        <v>60</v>
      </c>
      <c r="G8" s="2" t="s">
        <v>10</v>
      </c>
      <c r="H8" s="2">
        <v>50</v>
      </c>
      <c r="I8" s="29" t="s">
        <v>7</v>
      </c>
      <c r="J8" s="29">
        <v>80</v>
      </c>
      <c r="K8" s="2" t="s">
        <v>7</v>
      </c>
      <c r="L8" s="2">
        <v>80</v>
      </c>
      <c r="M8" s="224"/>
      <c r="N8" s="224"/>
      <c r="O8" s="2">
        <f>SUM(F8:N8)</f>
        <v>270</v>
      </c>
      <c r="P8" s="2" t="e">
        <f>SUM(H8+F8+#REF!+#REF!+#REF!+#REF!+D8)</f>
        <v>#REF!</v>
      </c>
    </row>
    <row r="9" spans="1:17" s="57" customFormat="1" ht="15">
      <c r="A9" s="21"/>
      <c r="B9" s="321"/>
      <c r="C9" s="324">
        <v>3</v>
      </c>
      <c r="D9" s="3" t="s">
        <v>254</v>
      </c>
      <c r="E9" s="2" t="s">
        <v>8</v>
      </c>
      <c r="F9" s="2">
        <v>40</v>
      </c>
      <c r="G9" s="2" t="s">
        <v>10</v>
      </c>
      <c r="H9" s="2">
        <v>50</v>
      </c>
      <c r="I9" s="29" t="s">
        <v>8</v>
      </c>
      <c r="J9" s="29">
        <v>40</v>
      </c>
      <c r="K9" s="2" t="s">
        <v>10</v>
      </c>
      <c r="L9" s="2">
        <v>50</v>
      </c>
      <c r="M9" s="209" t="s">
        <v>10</v>
      </c>
      <c r="N9" s="209">
        <v>50</v>
      </c>
      <c r="O9" s="2">
        <f aca="true" t="shared" si="0" ref="O9:O21">SUM(F9:N9)</f>
        <v>230</v>
      </c>
      <c r="P9" s="2" t="e">
        <f>SUM(H9+F9+#REF!+#REF!+#REF!+#REF!+D9)</f>
        <v>#REF!</v>
      </c>
      <c r="Q9" s="140"/>
    </row>
    <row r="10" spans="1:17" ht="15">
      <c r="A10" s="21"/>
      <c r="B10" s="321"/>
      <c r="C10" s="324">
        <v>4</v>
      </c>
      <c r="D10" s="3" t="s">
        <v>114</v>
      </c>
      <c r="E10" s="2" t="s">
        <v>8</v>
      </c>
      <c r="F10" s="2">
        <v>40</v>
      </c>
      <c r="G10" s="2"/>
      <c r="H10" s="2"/>
      <c r="I10" s="29" t="s">
        <v>10</v>
      </c>
      <c r="J10" s="29">
        <v>50</v>
      </c>
      <c r="K10" s="2" t="s">
        <v>8</v>
      </c>
      <c r="L10" s="2">
        <v>40</v>
      </c>
      <c r="M10" s="209" t="s">
        <v>7</v>
      </c>
      <c r="N10" s="209">
        <v>80</v>
      </c>
      <c r="O10" s="2">
        <f t="shared" si="0"/>
        <v>210</v>
      </c>
      <c r="P10" s="2" t="e">
        <f>SUM(H10+F10+#REF!+#REF!+#REF!+#REF!+D10)</f>
        <v>#REF!</v>
      </c>
      <c r="Q10" s="255"/>
    </row>
    <row r="11" spans="1:17" ht="15">
      <c r="A11" s="21"/>
      <c r="B11" s="321"/>
      <c r="C11" s="324">
        <v>5</v>
      </c>
      <c r="D11" s="3" t="s">
        <v>252</v>
      </c>
      <c r="E11" s="2" t="s">
        <v>10</v>
      </c>
      <c r="F11" s="2">
        <v>50</v>
      </c>
      <c r="G11" s="2" t="s">
        <v>8</v>
      </c>
      <c r="H11" s="2">
        <v>40</v>
      </c>
      <c r="I11" s="29" t="s">
        <v>10</v>
      </c>
      <c r="J11" s="29">
        <v>50</v>
      </c>
      <c r="K11" s="2" t="s">
        <v>8</v>
      </c>
      <c r="L11" s="2">
        <v>40</v>
      </c>
      <c r="M11" s="224"/>
      <c r="N11" s="224"/>
      <c r="O11" s="2">
        <f t="shared" si="0"/>
        <v>180</v>
      </c>
      <c r="P11" s="2" t="e">
        <f>SUM(H11+F11+#REF!+#REF!+#REF!+#REF!+D11)</f>
        <v>#REF!</v>
      </c>
      <c r="Q11" s="255"/>
    </row>
    <row r="12" spans="1:17" s="51" customFormat="1" ht="15">
      <c r="A12" s="21"/>
      <c r="B12" s="321"/>
      <c r="C12" s="324">
        <v>6</v>
      </c>
      <c r="D12" s="3" t="s">
        <v>253</v>
      </c>
      <c r="E12" s="2" t="s">
        <v>10</v>
      </c>
      <c r="F12" s="2">
        <v>50</v>
      </c>
      <c r="G12" s="2" t="s">
        <v>8</v>
      </c>
      <c r="H12" s="2">
        <v>40</v>
      </c>
      <c r="I12" s="29" t="s">
        <v>8</v>
      </c>
      <c r="J12" s="29">
        <v>40</v>
      </c>
      <c r="K12" s="2" t="s">
        <v>10</v>
      </c>
      <c r="L12" s="2">
        <v>50</v>
      </c>
      <c r="M12" s="224"/>
      <c r="N12" s="224"/>
      <c r="O12" s="2">
        <f t="shared" si="0"/>
        <v>180</v>
      </c>
      <c r="P12" s="2" t="e">
        <f>SUM(H12+F12+#REF!+#REF!+#REF!+#REF!+D12)</f>
        <v>#REF!</v>
      </c>
      <c r="Q12" s="255"/>
    </row>
    <row r="13" spans="1:17" ht="15">
      <c r="A13" s="21"/>
      <c r="B13" s="80"/>
      <c r="C13" s="324">
        <v>7</v>
      </c>
      <c r="D13" s="3" t="s">
        <v>11</v>
      </c>
      <c r="E13" s="2" t="s">
        <v>8</v>
      </c>
      <c r="F13" s="2">
        <v>40</v>
      </c>
      <c r="G13" s="2"/>
      <c r="H13" s="2"/>
      <c r="I13" s="29" t="s">
        <v>8</v>
      </c>
      <c r="J13" s="29">
        <v>40</v>
      </c>
      <c r="K13" s="2" t="s">
        <v>8</v>
      </c>
      <c r="L13" s="2">
        <v>40</v>
      </c>
      <c r="M13" s="209" t="s">
        <v>8</v>
      </c>
      <c r="N13" s="209">
        <v>40</v>
      </c>
      <c r="O13" s="2">
        <f t="shared" si="0"/>
        <v>160</v>
      </c>
      <c r="P13" s="2" t="e">
        <f>SUM(H13+F13+#REF!+#REF!+#REF!+#REF!+D13)</f>
        <v>#REF!</v>
      </c>
      <c r="Q13" s="255"/>
    </row>
    <row r="14" spans="1:17" ht="15">
      <c r="A14" s="21"/>
      <c r="B14" s="321"/>
      <c r="C14" s="324">
        <v>8</v>
      </c>
      <c r="D14" s="3" t="s">
        <v>43</v>
      </c>
      <c r="E14" s="2" t="s">
        <v>8</v>
      </c>
      <c r="F14" s="2">
        <v>40</v>
      </c>
      <c r="G14" s="2"/>
      <c r="H14" s="2"/>
      <c r="I14" s="29"/>
      <c r="J14" s="29"/>
      <c r="K14" s="2"/>
      <c r="L14" s="2"/>
      <c r="M14" s="209" t="s">
        <v>9</v>
      </c>
      <c r="N14" s="209">
        <v>60</v>
      </c>
      <c r="O14" s="2">
        <f t="shared" si="0"/>
        <v>100</v>
      </c>
      <c r="P14" s="2" t="e">
        <f>SUM(H14+F14+#REF!+#REF!+#REF!+#REF!+D14)</f>
        <v>#REF!</v>
      </c>
      <c r="Q14" s="255"/>
    </row>
    <row r="15" spans="1:17" ht="15">
      <c r="A15" s="21"/>
      <c r="B15" s="80"/>
      <c r="C15" s="324">
        <v>9</v>
      </c>
      <c r="D15" s="3" t="s">
        <v>113</v>
      </c>
      <c r="E15" s="2"/>
      <c r="F15" s="2"/>
      <c r="G15" s="2"/>
      <c r="H15" s="2"/>
      <c r="I15" s="29" t="s">
        <v>8</v>
      </c>
      <c r="J15" s="29">
        <v>40</v>
      </c>
      <c r="K15" s="2"/>
      <c r="L15" s="2"/>
      <c r="M15" s="209" t="s">
        <v>8</v>
      </c>
      <c r="N15" s="209">
        <v>40</v>
      </c>
      <c r="O15" s="2">
        <f t="shared" si="0"/>
        <v>80</v>
      </c>
      <c r="P15" s="2" t="e">
        <f>SUM(H15+F15+#REF!+#REF!+#REF!+#REF!+D15)</f>
        <v>#REF!</v>
      </c>
      <c r="Q15" s="255"/>
    </row>
    <row r="16" spans="1:17" ht="15">
      <c r="A16" s="21"/>
      <c r="B16" s="320"/>
      <c r="C16" s="324">
        <v>10</v>
      </c>
      <c r="D16" s="3" t="s">
        <v>194</v>
      </c>
      <c r="E16" s="2"/>
      <c r="F16" s="2"/>
      <c r="G16" s="2" t="s">
        <v>9</v>
      </c>
      <c r="H16" s="2">
        <v>60</v>
      </c>
      <c r="I16" s="29"/>
      <c r="J16" s="29"/>
      <c r="K16" s="2"/>
      <c r="L16" s="2"/>
      <c r="M16" s="224"/>
      <c r="N16" s="224"/>
      <c r="O16" s="2">
        <f t="shared" si="0"/>
        <v>60</v>
      </c>
      <c r="P16" s="2" t="e">
        <f>SUM(H16+F16+#REF!+#REF!+#REF!+#REF!+D16)</f>
        <v>#REF!</v>
      </c>
      <c r="Q16" s="255"/>
    </row>
    <row r="17" spans="1:17" ht="15">
      <c r="A17" s="21"/>
      <c r="B17" s="80"/>
      <c r="C17" s="324">
        <v>11</v>
      </c>
      <c r="D17" s="3" t="s">
        <v>267</v>
      </c>
      <c r="E17" s="2"/>
      <c r="F17" s="2"/>
      <c r="G17" s="2" t="s">
        <v>8</v>
      </c>
      <c r="H17" s="2">
        <v>40</v>
      </c>
      <c r="I17" s="29"/>
      <c r="J17" s="29"/>
      <c r="K17" s="2"/>
      <c r="L17" s="2"/>
      <c r="M17" s="224"/>
      <c r="N17" s="224"/>
      <c r="O17" s="2">
        <f t="shared" si="0"/>
        <v>40</v>
      </c>
      <c r="P17" s="2" t="e">
        <f>SUM(H17+F17+#REF!+#REF!+#REF!+#REF!+D17)</f>
        <v>#REF!</v>
      </c>
      <c r="Q17" s="255"/>
    </row>
    <row r="18" spans="1:17" ht="15.75">
      <c r="A18" s="21"/>
      <c r="B18" s="80"/>
      <c r="C18" s="324">
        <v>12</v>
      </c>
      <c r="D18" s="8" t="s">
        <v>42</v>
      </c>
      <c r="E18" s="2"/>
      <c r="F18" s="2"/>
      <c r="G18" s="2" t="s">
        <v>8</v>
      </c>
      <c r="H18" s="2">
        <v>40</v>
      </c>
      <c r="I18" s="29"/>
      <c r="J18" s="29"/>
      <c r="K18" s="2"/>
      <c r="L18" s="2"/>
      <c r="M18" s="224"/>
      <c r="N18" s="224"/>
      <c r="O18" s="2">
        <f t="shared" si="0"/>
        <v>40</v>
      </c>
      <c r="P18" s="2" t="e">
        <f>SUM(H18+F18+#REF!+#REF!+#REF!+#REF!+D18)</f>
        <v>#REF!</v>
      </c>
      <c r="Q18" s="255"/>
    </row>
    <row r="19" spans="1:17" ht="15">
      <c r="A19" s="178"/>
      <c r="B19" s="322"/>
      <c r="C19" s="324">
        <v>13</v>
      </c>
      <c r="D19" s="3" t="s">
        <v>275</v>
      </c>
      <c r="E19" s="24"/>
      <c r="F19" s="24"/>
      <c r="G19" s="24"/>
      <c r="H19" s="24"/>
      <c r="I19" s="29"/>
      <c r="J19" s="29"/>
      <c r="K19" s="2" t="s">
        <v>8</v>
      </c>
      <c r="L19" s="2">
        <v>40</v>
      </c>
      <c r="M19" s="224"/>
      <c r="N19" s="224"/>
      <c r="O19" s="2">
        <f t="shared" si="0"/>
        <v>40</v>
      </c>
      <c r="P19" s="21"/>
      <c r="Q19" s="255"/>
    </row>
    <row r="20" spans="3:17" ht="15">
      <c r="C20" s="324">
        <v>14</v>
      </c>
      <c r="D20" s="3" t="s">
        <v>313</v>
      </c>
      <c r="E20" s="2"/>
      <c r="F20" s="2"/>
      <c r="G20" s="2"/>
      <c r="H20" s="2"/>
      <c r="I20" s="2"/>
      <c r="J20" s="2"/>
      <c r="K20" s="2"/>
      <c r="L20" s="2"/>
      <c r="M20" s="209" t="s">
        <v>8</v>
      </c>
      <c r="N20" s="209">
        <v>40</v>
      </c>
      <c r="O20" s="2">
        <f t="shared" si="0"/>
        <v>40</v>
      </c>
      <c r="P20" s="21"/>
      <c r="Q20" s="255"/>
    </row>
    <row r="21" spans="3:17" ht="15.75" thickBot="1">
      <c r="C21" s="325">
        <v>15</v>
      </c>
      <c r="D21" s="326" t="s">
        <v>55</v>
      </c>
      <c r="E21" s="327"/>
      <c r="F21" s="327"/>
      <c r="G21" s="327"/>
      <c r="H21" s="327"/>
      <c r="I21" s="327"/>
      <c r="J21" s="327"/>
      <c r="K21" s="327"/>
      <c r="L21" s="327"/>
      <c r="M21" s="328" t="s">
        <v>8</v>
      </c>
      <c r="N21" s="328">
        <v>40</v>
      </c>
      <c r="O21" s="327">
        <f t="shared" si="0"/>
        <v>40</v>
      </c>
      <c r="P21" s="329"/>
      <c r="Q21" s="255"/>
    </row>
  </sheetData>
  <sheetProtection selectLockedCells="1" selectUnlockedCells="1"/>
  <mergeCells count="5">
    <mergeCell ref="D1:P1"/>
    <mergeCell ref="C2:P2"/>
    <mergeCell ref="C5:C6"/>
    <mergeCell ref="D5:D6"/>
    <mergeCell ref="P5:P6"/>
  </mergeCells>
  <printOptions/>
  <pageMargins left="0.75" right="0.209722222222222" top="0.62" bottom="0.53" header="0.511805555555556" footer="0.511805555555556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="79" zoomScaleNormal="79" zoomScalePageLayoutView="0" workbookViewId="0" topLeftCell="A1">
      <selection activeCell="A2" sqref="A2:M2"/>
    </sheetView>
  </sheetViews>
  <sheetFormatPr defaultColWidth="9.140625" defaultRowHeight="15"/>
  <cols>
    <col min="1" max="1" width="9.00390625" style="1" customWidth="1"/>
    <col min="2" max="2" width="49.140625" style="1" bestFit="1" customWidth="1"/>
    <col min="3" max="3" width="9.8515625" style="65" bestFit="1" customWidth="1"/>
    <col min="4" max="4" width="9.00390625" style="65" bestFit="1" customWidth="1"/>
    <col min="5" max="5" width="9.140625" style="15" bestFit="1" customWidth="1"/>
    <col min="6" max="6" width="8.421875" style="18" bestFit="1" customWidth="1"/>
    <col min="7" max="7" width="9.140625" style="83" bestFit="1" customWidth="1"/>
    <col min="8" max="8" width="9.140625" style="83" customWidth="1"/>
    <col min="9" max="10" width="9.140625" style="215" customWidth="1"/>
    <col min="11" max="12" width="9.140625" style="123" customWidth="1"/>
    <col min="13" max="13" width="9.57421875" style="1" customWidth="1"/>
    <col min="14" max="16384" width="9.140625" style="1" customWidth="1"/>
  </cols>
  <sheetData>
    <row r="1" spans="11:12" s="311" customFormat="1" ht="15.75" thickBot="1">
      <c r="K1" s="123"/>
      <c r="L1" s="123"/>
    </row>
    <row r="2" spans="1:13" ht="53.25" customHeight="1" thickBot="1">
      <c r="A2" s="375" t="s">
        <v>360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6"/>
    </row>
    <row r="3" spans="1:13" s="54" customFormat="1" ht="144.75" customHeight="1">
      <c r="A3" s="330" t="s">
        <v>12</v>
      </c>
      <c r="B3" s="331" t="s">
        <v>13</v>
      </c>
      <c r="C3" s="332" t="s">
        <v>130</v>
      </c>
      <c r="D3" s="332" t="s">
        <v>131</v>
      </c>
      <c r="E3" s="316" t="s">
        <v>186</v>
      </c>
      <c r="F3" s="316" t="s">
        <v>187</v>
      </c>
      <c r="G3" s="333" t="s">
        <v>222</v>
      </c>
      <c r="H3" s="333" t="s">
        <v>223</v>
      </c>
      <c r="I3" s="318" t="s">
        <v>271</v>
      </c>
      <c r="J3" s="318" t="s">
        <v>278</v>
      </c>
      <c r="K3" s="319" t="s">
        <v>308</v>
      </c>
      <c r="L3" s="319" t="s">
        <v>309</v>
      </c>
      <c r="M3" s="332" t="s">
        <v>2</v>
      </c>
    </row>
    <row r="4" spans="1:13" s="54" customFormat="1" ht="15">
      <c r="A4" s="3"/>
      <c r="B4" s="3"/>
      <c r="C4" s="168" t="s">
        <v>4</v>
      </c>
      <c r="D4" s="168" t="s">
        <v>5</v>
      </c>
      <c r="E4" s="85" t="s">
        <v>4</v>
      </c>
      <c r="F4" s="85" t="s">
        <v>5</v>
      </c>
      <c r="G4" s="85" t="s">
        <v>4</v>
      </c>
      <c r="H4" s="85" t="s">
        <v>5</v>
      </c>
      <c r="I4" s="75" t="s">
        <v>4</v>
      </c>
      <c r="J4" s="75" t="s">
        <v>5</v>
      </c>
      <c r="K4" s="309" t="s">
        <v>4</v>
      </c>
      <c r="L4" s="309" t="s">
        <v>5</v>
      </c>
      <c r="M4" s="207"/>
    </row>
    <row r="5" spans="1:13" s="54" customFormat="1" ht="15.75">
      <c r="A5" s="2">
        <v>1</v>
      </c>
      <c r="B5" s="228" t="s">
        <v>144</v>
      </c>
      <c r="C5" s="179" t="s">
        <v>8</v>
      </c>
      <c r="D5" s="179">
        <v>40</v>
      </c>
      <c r="E5" s="160" t="s">
        <v>7</v>
      </c>
      <c r="F5" s="160">
        <v>80</v>
      </c>
      <c r="G5" s="160" t="s">
        <v>7</v>
      </c>
      <c r="H5" s="160">
        <v>80</v>
      </c>
      <c r="I5" s="142" t="s">
        <v>7</v>
      </c>
      <c r="J5" s="142">
        <v>80</v>
      </c>
      <c r="K5" s="160"/>
      <c r="L5" s="160"/>
      <c r="M5" s="2">
        <f aca="true" t="shared" si="0" ref="M5:M21">SUM(D5:L5)</f>
        <v>280</v>
      </c>
    </row>
    <row r="6" spans="1:13" s="54" customFormat="1" ht="15.75">
      <c r="A6" s="2">
        <v>2</v>
      </c>
      <c r="B6" s="228" t="s">
        <v>35</v>
      </c>
      <c r="C6" s="2" t="s">
        <v>10</v>
      </c>
      <c r="D6" s="2">
        <v>50</v>
      </c>
      <c r="E6" s="87" t="s">
        <v>8</v>
      </c>
      <c r="F6" s="87">
        <v>40</v>
      </c>
      <c r="G6" s="29" t="s">
        <v>9</v>
      </c>
      <c r="H6" s="29">
        <v>60</v>
      </c>
      <c r="I6" s="2" t="s">
        <v>8</v>
      </c>
      <c r="J6" s="2">
        <v>40</v>
      </c>
      <c r="K6" s="29"/>
      <c r="L6" s="29"/>
      <c r="M6" s="2">
        <f t="shared" si="0"/>
        <v>190</v>
      </c>
    </row>
    <row r="7" spans="1:14" s="54" customFormat="1" ht="15.75">
      <c r="A7" s="2">
        <v>3</v>
      </c>
      <c r="B7" s="96" t="s">
        <v>195</v>
      </c>
      <c r="C7" s="3"/>
      <c r="D7" s="3"/>
      <c r="E7" s="87" t="s">
        <v>8</v>
      </c>
      <c r="F7" s="87">
        <v>40</v>
      </c>
      <c r="G7" s="29" t="s">
        <v>8</v>
      </c>
      <c r="H7" s="29">
        <v>40</v>
      </c>
      <c r="I7" s="2" t="s">
        <v>10</v>
      </c>
      <c r="J7" s="2">
        <v>50</v>
      </c>
      <c r="K7" s="24" t="s">
        <v>10</v>
      </c>
      <c r="L7" s="24">
        <v>50</v>
      </c>
      <c r="M7" s="2">
        <f t="shared" si="0"/>
        <v>180</v>
      </c>
      <c r="N7" s="215"/>
    </row>
    <row r="8" spans="1:14" ht="15.75">
      <c r="A8" s="2">
        <v>4</v>
      </c>
      <c r="B8" s="228" t="s">
        <v>58</v>
      </c>
      <c r="C8" s="17" t="s">
        <v>8</v>
      </c>
      <c r="D8" s="17">
        <v>40</v>
      </c>
      <c r="E8" s="87" t="s">
        <v>8</v>
      </c>
      <c r="F8" s="87">
        <v>40</v>
      </c>
      <c r="G8" s="29" t="s">
        <v>8</v>
      </c>
      <c r="H8" s="29">
        <v>40</v>
      </c>
      <c r="I8" s="2" t="s">
        <v>8</v>
      </c>
      <c r="J8" s="2">
        <v>40</v>
      </c>
      <c r="K8" s="29"/>
      <c r="L8" s="29"/>
      <c r="M8" s="2">
        <f t="shared" si="0"/>
        <v>160</v>
      </c>
      <c r="N8" s="258"/>
    </row>
    <row r="9" spans="1:14" s="54" customFormat="1" ht="15.75">
      <c r="A9" s="2">
        <v>5</v>
      </c>
      <c r="B9" s="96" t="s">
        <v>143</v>
      </c>
      <c r="C9" s="2" t="s">
        <v>10</v>
      </c>
      <c r="D9" s="2">
        <v>50</v>
      </c>
      <c r="E9" s="41"/>
      <c r="F9" s="41"/>
      <c r="G9" s="29" t="s">
        <v>8</v>
      </c>
      <c r="H9" s="29">
        <v>40</v>
      </c>
      <c r="I9" s="2" t="s">
        <v>9</v>
      </c>
      <c r="J9" s="2">
        <v>60</v>
      </c>
      <c r="K9" s="29"/>
      <c r="L9" s="29"/>
      <c r="M9" s="2">
        <f t="shared" si="0"/>
        <v>150</v>
      </c>
      <c r="N9" s="258"/>
    </row>
    <row r="10" spans="1:14" s="54" customFormat="1" ht="15.75">
      <c r="A10" s="2">
        <v>6</v>
      </c>
      <c r="B10" s="96" t="s">
        <v>146</v>
      </c>
      <c r="C10" s="17" t="s">
        <v>8</v>
      </c>
      <c r="D10" s="17">
        <v>40</v>
      </c>
      <c r="E10" s="29" t="s">
        <v>9</v>
      </c>
      <c r="F10" s="29">
        <v>60</v>
      </c>
      <c r="G10" s="29"/>
      <c r="H10" s="29"/>
      <c r="I10" s="2"/>
      <c r="J10" s="2"/>
      <c r="K10" s="24" t="s">
        <v>8</v>
      </c>
      <c r="L10" s="24">
        <v>40</v>
      </c>
      <c r="M10" s="2">
        <f t="shared" si="0"/>
        <v>140</v>
      </c>
      <c r="N10" s="258"/>
    </row>
    <row r="11" spans="1:14" ht="15.75">
      <c r="A11" s="2">
        <v>7</v>
      </c>
      <c r="B11" s="96" t="s">
        <v>217</v>
      </c>
      <c r="C11" s="3"/>
      <c r="D11" s="3"/>
      <c r="E11" s="29" t="s">
        <v>10</v>
      </c>
      <c r="F11" s="29">
        <v>50</v>
      </c>
      <c r="G11" s="29" t="s">
        <v>8</v>
      </c>
      <c r="H11" s="29">
        <v>40</v>
      </c>
      <c r="I11" s="2"/>
      <c r="J11" s="2"/>
      <c r="K11" s="24" t="s">
        <v>8</v>
      </c>
      <c r="L11" s="24">
        <v>40</v>
      </c>
      <c r="M11" s="2">
        <f t="shared" si="0"/>
        <v>130</v>
      </c>
      <c r="N11" s="258"/>
    </row>
    <row r="12" spans="1:14" s="81" customFormat="1" ht="15.75">
      <c r="A12" s="2">
        <v>8</v>
      </c>
      <c r="B12" s="92" t="s">
        <v>115</v>
      </c>
      <c r="C12" s="265"/>
      <c r="D12" s="265"/>
      <c r="E12" s="87" t="s">
        <v>8</v>
      </c>
      <c r="F12" s="87">
        <v>40</v>
      </c>
      <c r="G12" s="29"/>
      <c r="H12" s="29"/>
      <c r="I12" s="2" t="s">
        <v>8</v>
      </c>
      <c r="J12" s="2">
        <v>40</v>
      </c>
      <c r="K12" s="24" t="s">
        <v>8</v>
      </c>
      <c r="L12" s="24">
        <v>40</v>
      </c>
      <c r="M12" s="2">
        <f t="shared" si="0"/>
        <v>120</v>
      </c>
      <c r="N12" s="258"/>
    </row>
    <row r="13" spans="1:14" ht="15.75">
      <c r="A13" s="2">
        <v>9</v>
      </c>
      <c r="B13" s="96" t="s">
        <v>46</v>
      </c>
      <c r="C13" s="17"/>
      <c r="D13" s="17"/>
      <c r="E13" s="29" t="s">
        <v>10</v>
      </c>
      <c r="F13" s="29">
        <v>50</v>
      </c>
      <c r="G13" s="29"/>
      <c r="H13" s="29"/>
      <c r="I13" s="2"/>
      <c r="J13" s="2"/>
      <c r="K13" s="24" t="s">
        <v>9</v>
      </c>
      <c r="L13" s="24">
        <v>60</v>
      </c>
      <c r="M13" s="2">
        <f t="shared" si="0"/>
        <v>110</v>
      </c>
      <c r="N13" s="258"/>
    </row>
    <row r="14" spans="1:14" ht="15.75">
      <c r="A14" s="2">
        <v>10</v>
      </c>
      <c r="B14" s="96" t="s">
        <v>297</v>
      </c>
      <c r="C14" s="265"/>
      <c r="D14" s="265"/>
      <c r="E14" s="3"/>
      <c r="F14" s="3"/>
      <c r="G14" s="41"/>
      <c r="H14" s="41"/>
      <c r="I14" s="3" t="s">
        <v>10</v>
      </c>
      <c r="J14" s="3">
        <v>50</v>
      </c>
      <c r="K14" s="24" t="s">
        <v>8</v>
      </c>
      <c r="L14" s="24">
        <v>40</v>
      </c>
      <c r="M14" s="2">
        <f t="shared" si="0"/>
        <v>90</v>
      </c>
      <c r="N14" s="258"/>
    </row>
    <row r="15" spans="1:14" ht="15.75">
      <c r="A15" s="2">
        <v>11</v>
      </c>
      <c r="B15" s="96" t="s">
        <v>145</v>
      </c>
      <c r="C15" s="17" t="s">
        <v>8</v>
      </c>
      <c r="D15" s="17">
        <v>40</v>
      </c>
      <c r="E15" s="87"/>
      <c r="F15" s="87"/>
      <c r="G15" s="29"/>
      <c r="H15" s="29"/>
      <c r="I15" s="2"/>
      <c r="J15" s="2"/>
      <c r="K15" s="24" t="s">
        <v>10</v>
      </c>
      <c r="L15" s="24">
        <v>50</v>
      </c>
      <c r="M15" s="2">
        <f t="shared" si="0"/>
        <v>90</v>
      </c>
      <c r="N15" s="258"/>
    </row>
    <row r="16" spans="1:14" s="54" customFormat="1" ht="15.75">
      <c r="A16" s="2">
        <v>12</v>
      </c>
      <c r="B16" s="228" t="s">
        <v>14</v>
      </c>
      <c r="C16" s="2" t="s">
        <v>7</v>
      </c>
      <c r="D16" s="2">
        <v>80</v>
      </c>
      <c r="E16" s="29"/>
      <c r="F16" s="29"/>
      <c r="G16" s="29"/>
      <c r="H16" s="161"/>
      <c r="I16" s="227"/>
      <c r="J16" s="227"/>
      <c r="K16" s="161"/>
      <c r="L16" s="161"/>
      <c r="M16" s="2">
        <f t="shared" si="0"/>
        <v>80</v>
      </c>
      <c r="N16" s="258"/>
    </row>
    <row r="17" spans="1:14" ht="15.75">
      <c r="A17" s="2">
        <v>13</v>
      </c>
      <c r="B17" s="96" t="s">
        <v>219</v>
      </c>
      <c r="C17" s="3"/>
      <c r="D17" s="3"/>
      <c r="E17" s="3"/>
      <c r="F17" s="3"/>
      <c r="G17" s="3"/>
      <c r="H17" s="3"/>
      <c r="I17" s="3"/>
      <c r="J17" s="3"/>
      <c r="K17" s="24" t="s">
        <v>7</v>
      </c>
      <c r="L17" s="24">
        <v>80</v>
      </c>
      <c r="M17" s="2">
        <f t="shared" si="0"/>
        <v>80</v>
      </c>
      <c r="N17" s="258"/>
    </row>
    <row r="18" spans="1:14" s="81" customFormat="1" ht="15.75">
      <c r="A18" s="2">
        <v>14</v>
      </c>
      <c r="B18" s="96" t="s">
        <v>59</v>
      </c>
      <c r="C18" s="2" t="s">
        <v>9</v>
      </c>
      <c r="D18" s="2">
        <v>60</v>
      </c>
      <c r="E18" s="208"/>
      <c r="F18" s="208"/>
      <c r="G18" s="29"/>
      <c r="H18" s="29"/>
      <c r="I18" s="2"/>
      <c r="J18" s="2"/>
      <c r="K18" s="29"/>
      <c r="L18" s="29"/>
      <c r="M18" s="2">
        <f t="shared" si="0"/>
        <v>60</v>
      </c>
      <c r="N18" s="258"/>
    </row>
    <row r="19" spans="1:16" ht="15.75">
      <c r="A19" s="2">
        <v>15</v>
      </c>
      <c r="B19" s="96" t="s">
        <v>255</v>
      </c>
      <c r="C19" s="3"/>
      <c r="D19" s="3"/>
      <c r="E19" s="3"/>
      <c r="F19" s="3"/>
      <c r="G19" s="29" t="s">
        <v>10</v>
      </c>
      <c r="H19" s="29">
        <v>50</v>
      </c>
      <c r="I19" s="2"/>
      <c r="J19" s="2"/>
      <c r="K19" s="29"/>
      <c r="L19" s="29"/>
      <c r="M19" s="2">
        <f t="shared" si="0"/>
        <v>50</v>
      </c>
      <c r="N19" s="258"/>
      <c r="P19" s="1" t="s">
        <v>298</v>
      </c>
    </row>
    <row r="20" spans="1:17" s="51" customFormat="1" ht="15.75">
      <c r="A20" s="2">
        <v>16</v>
      </c>
      <c r="B20" s="96" t="s">
        <v>256</v>
      </c>
      <c r="C20" s="3"/>
      <c r="D20" s="3"/>
      <c r="E20" s="3"/>
      <c r="F20" s="3"/>
      <c r="G20" s="29" t="s">
        <v>10</v>
      </c>
      <c r="H20" s="29">
        <v>50</v>
      </c>
      <c r="I20" s="2"/>
      <c r="J20" s="2"/>
      <c r="K20" s="29"/>
      <c r="L20" s="29"/>
      <c r="M20" s="2">
        <f t="shared" si="0"/>
        <v>50</v>
      </c>
      <c r="N20" s="258"/>
      <c r="Q20" s="51" t="s">
        <v>295</v>
      </c>
    </row>
    <row r="21" spans="1:14" s="54" customFormat="1" ht="15.75">
      <c r="A21" s="2">
        <v>17</v>
      </c>
      <c r="B21" s="96" t="s">
        <v>296</v>
      </c>
      <c r="C21" s="3"/>
      <c r="D21" s="3"/>
      <c r="E21" s="41"/>
      <c r="F21" s="41"/>
      <c r="G21" s="29"/>
      <c r="H21" s="29"/>
      <c r="I21" s="2" t="s">
        <v>8</v>
      </c>
      <c r="J21" s="2">
        <v>40</v>
      </c>
      <c r="K21" s="29"/>
      <c r="L21" s="29"/>
      <c r="M21" s="2">
        <f t="shared" si="0"/>
        <v>40</v>
      </c>
      <c r="N21" s="258"/>
    </row>
  </sheetData>
  <sheetProtection selectLockedCells="1" selectUnlockedCells="1"/>
  <mergeCells count="1">
    <mergeCell ref="A2:M2"/>
  </mergeCells>
  <printOptions/>
  <pageMargins left="0.25" right="0.25" top="0.75" bottom="0.75" header="0.3" footer="0.3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4"/>
  <sheetViews>
    <sheetView zoomScale="85" zoomScaleNormal="85" zoomScalePageLayoutView="0" workbookViewId="0" topLeftCell="A1">
      <selection activeCell="A3" sqref="A3:N23"/>
    </sheetView>
  </sheetViews>
  <sheetFormatPr defaultColWidth="9.140625" defaultRowHeight="15"/>
  <cols>
    <col min="1" max="1" width="4.7109375" style="1" customWidth="1"/>
    <col min="2" max="2" width="34.7109375" style="1" customWidth="1"/>
    <col min="3" max="3" width="9.140625" style="65" bestFit="1" customWidth="1"/>
    <col min="4" max="4" width="8.421875" style="65" bestFit="1" customWidth="1"/>
    <col min="5" max="5" width="7.8515625" style="15" customWidth="1"/>
    <col min="6" max="6" width="7.7109375" style="18" customWidth="1"/>
    <col min="7" max="7" width="7.140625" style="18" customWidth="1"/>
    <col min="8" max="8" width="9.00390625" style="1" customWidth="1"/>
    <col min="9" max="9" width="8.421875" style="215" customWidth="1"/>
    <col min="10" max="10" width="12.7109375" style="215" customWidth="1"/>
    <col min="11" max="11" width="10.7109375" style="215" customWidth="1"/>
    <col min="12" max="12" width="11.421875" style="215" customWidth="1"/>
    <col min="13" max="14" width="9.140625" style="83" customWidth="1"/>
    <col min="15" max="16" width="9.140625" style="155" customWidth="1"/>
    <col min="17" max="21" width="9.140625" style="1" customWidth="1"/>
    <col min="22" max="16384" width="9.140625" style="1" customWidth="1"/>
  </cols>
  <sheetData>
    <row r="2" spans="13:16" ht="15.75" thickBot="1">
      <c r="M2" s="14"/>
      <c r="N2" s="14"/>
      <c r="O2" s="14"/>
      <c r="P2" s="14"/>
    </row>
    <row r="3" spans="1:16" ht="51" customHeight="1" thickBot="1">
      <c r="A3" s="368" t="s">
        <v>21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6"/>
      <c r="O3" s="156"/>
      <c r="P3" s="156"/>
    </row>
    <row r="4" spans="1:16" ht="138" customHeight="1">
      <c r="A4" s="362" t="s">
        <v>12</v>
      </c>
      <c r="B4" s="362" t="s">
        <v>13</v>
      </c>
      <c r="C4" s="332" t="s">
        <v>130</v>
      </c>
      <c r="D4" s="332" t="s">
        <v>131</v>
      </c>
      <c r="E4" s="334" t="s">
        <v>186</v>
      </c>
      <c r="F4" s="334" t="s">
        <v>187</v>
      </c>
      <c r="G4" s="333" t="s">
        <v>222</v>
      </c>
      <c r="H4" s="333" t="s">
        <v>223</v>
      </c>
      <c r="I4" s="318" t="s">
        <v>271</v>
      </c>
      <c r="J4" s="335" t="s">
        <v>279</v>
      </c>
      <c r="K4" s="319" t="s">
        <v>308</v>
      </c>
      <c r="L4" s="319" t="s">
        <v>309</v>
      </c>
      <c r="M4" s="336" t="s">
        <v>2</v>
      </c>
      <c r="N4" s="336" t="s">
        <v>3</v>
      </c>
      <c r="O4" s="198"/>
      <c r="P4" s="198"/>
    </row>
    <row r="5" spans="1:16" ht="15">
      <c r="A5" s="363"/>
      <c r="B5" s="363"/>
      <c r="C5" s="170" t="s">
        <v>4</v>
      </c>
      <c r="D5" s="170" t="s">
        <v>5</v>
      </c>
      <c r="E5" s="89" t="s">
        <v>4</v>
      </c>
      <c r="F5" s="89" t="s">
        <v>5</v>
      </c>
      <c r="G5" s="85" t="s">
        <v>4</v>
      </c>
      <c r="H5" s="85" t="s">
        <v>5</v>
      </c>
      <c r="I5" s="75" t="s">
        <v>4</v>
      </c>
      <c r="J5" s="75" t="s">
        <v>5</v>
      </c>
      <c r="K5" s="309" t="s">
        <v>4</v>
      </c>
      <c r="L5" s="309" t="s">
        <v>5</v>
      </c>
      <c r="M5" s="85"/>
      <c r="N5" s="85"/>
      <c r="O5" s="199"/>
      <c r="P5" s="199"/>
    </row>
    <row r="6" spans="1:18" s="51" customFormat="1" ht="15.75">
      <c r="A6" s="3">
        <v>1</v>
      </c>
      <c r="B6" s="96" t="s">
        <v>60</v>
      </c>
      <c r="C6" s="142" t="s">
        <v>7</v>
      </c>
      <c r="D6" s="142">
        <v>80</v>
      </c>
      <c r="E6" s="157" t="s">
        <v>10</v>
      </c>
      <c r="F6" s="157">
        <v>50</v>
      </c>
      <c r="G6" s="160" t="s">
        <v>8</v>
      </c>
      <c r="H6" s="160">
        <v>40</v>
      </c>
      <c r="I6" s="142" t="s">
        <v>10</v>
      </c>
      <c r="J6" s="142">
        <v>50</v>
      </c>
      <c r="K6" s="160"/>
      <c r="L6" s="160"/>
      <c r="M6" s="160">
        <f aca="true" t="shared" si="0" ref="M6:M23">SUM(J6+L6+H6+F6+D6)</f>
        <v>220</v>
      </c>
      <c r="N6" s="157">
        <v>1</v>
      </c>
      <c r="O6" s="200"/>
      <c r="P6" s="200"/>
      <c r="Q6" s="196"/>
      <c r="R6" s="196"/>
    </row>
    <row r="7" spans="1:17" s="51" customFormat="1" ht="15.75">
      <c r="A7" s="3">
        <v>2</v>
      </c>
      <c r="B7" s="96" t="s">
        <v>14</v>
      </c>
      <c r="C7" s="3"/>
      <c r="D7" s="3"/>
      <c r="E7" s="87" t="s">
        <v>7</v>
      </c>
      <c r="F7" s="87">
        <v>80</v>
      </c>
      <c r="G7" s="29" t="s">
        <v>10</v>
      </c>
      <c r="H7" s="29">
        <v>50</v>
      </c>
      <c r="I7" s="2" t="s">
        <v>7</v>
      </c>
      <c r="J7" s="2">
        <v>80</v>
      </c>
      <c r="K7" s="29"/>
      <c r="L7" s="29"/>
      <c r="M7" s="160">
        <f t="shared" si="0"/>
        <v>210</v>
      </c>
      <c r="N7" s="87">
        <v>2</v>
      </c>
      <c r="O7" s="201"/>
      <c r="P7" s="201"/>
      <c r="Q7" s="197"/>
    </row>
    <row r="8" spans="1:16" s="54" customFormat="1" ht="15.75">
      <c r="A8" s="3">
        <v>3</v>
      </c>
      <c r="B8" s="96" t="s">
        <v>77</v>
      </c>
      <c r="C8" s="17" t="s">
        <v>9</v>
      </c>
      <c r="D8" s="17">
        <v>60</v>
      </c>
      <c r="E8" s="87" t="s">
        <v>9</v>
      </c>
      <c r="F8" s="87">
        <v>60</v>
      </c>
      <c r="G8" s="29" t="s">
        <v>8</v>
      </c>
      <c r="H8" s="29">
        <v>40</v>
      </c>
      <c r="I8" s="2" t="s">
        <v>8</v>
      </c>
      <c r="J8" s="2">
        <v>40</v>
      </c>
      <c r="K8" s="29"/>
      <c r="L8" s="29"/>
      <c r="M8" s="160">
        <f t="shared" si="0"/>
        <v>200</v>
      </c>
      <c r="N8" s="87">
        <v>3</v>
      </c>
      <c r="O8" s="200"/>
      <c r="P8" s="201"/>
    </row>
    <row r="9" spans="1:16" s="54" customFormat="1" ht="15.75">
      <c r="A9" s="3">
        <v>4</v>
      </c>
      <c r="B9" s="96" t="s">
        <v>101</v>
      </c>
      <c r="C9" s="17" t="s">
        <v>10</v>
      </c>
      <c r="D9" s="17">
        <v>50</v>
      </c>
      <c r="E9" s="87" t="s">
        <v>8</v>
      </c>
      <c r="F9" s="87">
        <v>40</v>
      </c>
      <c r="G9" s="29" t="s">
        <v>10</v>
      </c>
      <c r="H9" s="29">
        <v>50</v>
      </c>
      <c r="I9" s="2" t="s">
        <v>10</v>
      </c>
      <c r="J9" s="2">
        <v>50</v>
      </c>
      <c r="K9" s="29"/>
      <c r="L9" s="29"/>
      <c r="M9" s="160">
        <f t="shared" si="0"/>
        <v>190</v>
      </c>
      <c r="N9" s="87">
        <v>4</v>
      </c>
      <c r="O9" s="200"/>
      <c r="P9" s="201"/>
    </row>
    <row r="10" spans="1:16" s="51" customFormat="1" ht="15.75">
      <c r="A10" s="3">
        <v>5</v>
      </c>
      <c r="B10" s="96" t="s">
        <v>79</v>
      </c>
      <c r="C10" s="2" t="s">
        <v>8</v>
      </c>
      <c r="D10" s="2">
        <v>40</v>
      </c>
      <c r="E10" s="87" t="s">
        <v>8</v>
      </c>
      <c r="F10" s="87">
        <v>40</v>
      </c>
      <c r="G10" s="29"/>
      <c r="H10" s="29"/>
      <c r="I10" s="2" t="s">
        <v>8</v>
      </c>
      <c r="J10" s="2">
        <v>40</v>
      </c>
      <c r="K10" s="24" t="s">
        <v>9</v>
      </c>
      <c r="L10" s="24">
        <v>60</v>
      </c>
      <c r="M10" s="160">
        <f t="shared" si="0"/>
        <v>180</v>
      </c>
      <c r="N10" s="87">
        <v>5</v>
      </c>
      <c r="O10" s="201"/>
      <c r="P10" s="201"/>
    </row>
    <row r="11" spans="1:16" s="111" customFormat="1" ht="15.75">
      <c r="A11" s="3">
        <v>6</v>
      </c>
      <c r="B11" s="96" t="s">
        <v>227</v>
      </c>
      <c r="C11" s="17"/>
      <c r="D11" s="17"/>
      <c r="E11" s="87"/>
      <c r="F11" s="87"/>
      <c r="G11" s="29" t="s">
        <v>7</v>
      </c>
      <c r="H11" s="29">
        <v>80</v>
      </c>
      <c r="I11" s="2" t="s">
        <v>9</v>
      </c>
      <c r="J11" s="2">
        <v>60</v>
      </c>
      <c r="K11" s="24" t="s">
        <v>8</v>
      </c>
      <c r="L11" s="24">
        <v>40</v>
      </c>
      <c r="M11" s="160">
        <f t="shared" si="0"/>
        <v>180</v>
      </c>
      <c r="N11" s="87">
        <v>5</v>
      </c>
      <c r="O11" s="200"/>
      <c r="P11" s="201"/>
    </row>
    <row r="12" spans="1:16" s="47" customFormat="1" ht="15.75">
      <c r="A12" s="3">
        <v>7</v>
      </c>
      <c r="B12" s="96" t="s">
        <v>201</v>
      </c>
      <c r="C12" s="17"/>
      <c r="D12" s="17"/>
      <c r="E12" s="87" t="s">
        <v>8</v>
      </c>
      <c r="F12" s="87">
        <v>40</v>
      </c>
      <c r="G12" s="29" t="s">
        <v>9</v>
      </c>
      <c r="H12" s="29">
        <v>60</v>
      </c>
      <c r="I12" s="2" t="s">
        <v>8</v>
      </c>
      <c r="J12" s="2">
        <v>40</v>
      </c>
      <c r="K12" s="29"/>
      <c r="L12" s="29"/>
      <c r="M12" s="160">
        <f t="shared" si="0"/>
        <v>140</v>
      </c>
      <c r="N12" s="87">
        <v>7</v>
      </c>
      <c r="O12" s="200"/>
      <c r="P12" s="201"/>
    </row>
    <row r="13" spans="1:16" s="51" customFormat="1" ht="15.75">
      <c r="A13" s="3">
        <v>8</v>
      </c>
      <c r="B13" s="96" t="s">
        <v>78</v>
      </c>
      <c r="C13" s="17" t="s">
        <v>10</v>
      </c>
      <c r="D13" s="17">
        <v>50</v>
      </c>
      <c r="E13" s="87" t="s">
        <v>8</v>
      </c>
      <c r="F13" s="87">
        <v>40</v>
      </c>
      <c r="G13" s="29" t="s">
        <v>8</v>
      </c>
      <c r="H13" s="29">
        <v>40</v>
      </c>
      <c r="I13" s="2"/>
      <c r="J13" s="2"/>
      <c r="K13" s="29"/>
      <c r="L13" s="29"/>
      <c r="M13" s="160">
        <f t="shared" si="0"/>
        <v>130</v>
      </c>
      <c r="N13" s="87">
        <v>8</v>
      </c>
      <c r="O13" s="201"/>
      <c r="P13" s="201"/>
    </row>
    <row r="14" spans="1:16" ht="15.75">
      <c r="A14" s="3">
        <v>9</v>
      </c>
      <c r="B14" s="96" t="s">
        <v>276</v>
      </c>
      <c r="C14" s="265"/>
      <c r="D14" s="265"/>
      <c r="E14" s="265"/>
      <c r="F14" s="158"/>
      <c r="G14" s="41"/>
      <c r="H14" s="41"/>
      <c r="I14" s="3" t="s">
        <v>8</v>
      </c>
      <c r="J14" s="3">
        <v>40</v>
      </c>
      <c r="K14" s="24" t="s">
        <v>7</v>
      </c>
      <c r="L14" s="24">
        <v>80</v>
      </c>
      <c r="M14" s="160">
        <f t="shared" si="0"/>
        <v>120</v>
      </c>
      <c r="N14" s="87">
        <v>9</v>
      </c>
      <c r="O14" s="200"/>
      <c r="P14" s="178"/>
    </row>
    <row r="15" spans="1:16" s="43" customFormat="1" ht="15.75">
      <c r="A15" s="3">
        <v>10</v>
      </c>
      <c r="B15" s="96" t="s">
        <v>80</v>
      </c>
      <c r="C15" s="17" t="s">
        <v>8</v>
      </c>
      <c r="D15" s="17">
        <v>40</v>
      </c>
      <c r="E15" s="87" t="s">
        <v>10</v>
      </c>
      <c r="F15" s="87">
        <v>50</v>
      </c>
      <c r="G15" s="29"/>
      <c r="H15" s="29"/>
      <c r="I15" s="2"/>
      <c r="J15" s="2"/>
      <c r="K15" s="29"/>
      <c r="L15" s="29"/>
      <c r="M15" s="160">
        <f t="shared" si="0"/>
        <v>90</v>
      </c>
      <c r="N15" s="87">
        <v>10</v>
      </c>
      <c r="O15" s="200"/>
      <c r="P15" s="201"/>
    </row>
    <row r="16" spans="1:15" ht="15.75">
      <c r="A16" s="3">
        <v>11</v>
      </c>
      <c r="B16" s="96" t="s">
        <v>59</v>
      </c>
      <c r="C16" s="266"/>
      <c r="D16" s="266"/>
      <c r="E16" s="266"/>
      <c r="F16" s="49"/>
      <c r="G16" s="49"/>
      <c r="H16" s="49"/>
      <c r="I16" s="49"/>
      <c r="J16" s="49"/>
      <c r="K16" s="24" t="s">
        <v>10</v>
      </c>
      <c r="L16" s="24">
        <v>50</v>
      </c>
      <c r="M16" s="160">
        <f t="shared" si="0"/>
        <v>50</v>
      </c>
      <c r="N16" s="87">
        <v>11</v>
      </c>
      <c r="O16" s="201"/>
    </row>
    <row r="17" spans="1:15" s="91" customFormat="1" ht="15.75">
      <c r="A17" s="3">
        <v>12</v>
      </c>
      <c r="B17" s="96" t="s">
        <v>314</v>
      </c>
      <c r="C17" s="267"/>
      <c r="D17" s="267"/>
      <c r="E17" s="267"/>
      <c r="F17" s="229"/>
      <c r="G17" s="229"/>
      <c r="H17" s="229"/>
      <c r="I17" s="229"/>
      <c r="J17" s="229"/>
      <c r="K17" s="97" t="s">
        <v>10</v>
      </c>
      <c r="L17" s="97">
        <v>50</v>
      </c>
      <c r="M17" s="160">
        <f t="shared" si="0"/>
        <v>50</v>
      </c>
      <c r="N17" s="105">
        <v>11</v>
      </c>
      <c r="O17" s="200"/>
    </row>
    <row r="18" spans="1:16" s="43" customFormat="1" ht="15.75">
      <c r="A18" s="3">
        <v>13</v>
      </c>
      <c r="B18" s="96" t="s">
        <v>102</v>
      </c>
      <c r="C18" s="17"/>
      <c r="D18" s="17"/>
      <c r="E18" s="40"/>
      <c r="F18" s="40"/>
      <c r="G18" s="29" t="s">
        <v>8</v>
      </c>
      <c r="H18" s="29">
        <v>40</v>
      </c>
      <c r="I18" s="2"/>
      <c r="J18" s="2"/>
      <c r="K18" s="29"/>
      <c r="L18" s="29"/>
      <c r="M18" s="160">
        <f t="shared" si="0"/>
        <v>40</v>
      </c>
      <c r="N18" s="87">
        <v>13</v>
      </c>
      <c r="O18" s="200"/>
      <c r="P18" s="201"/>
    </row>
    <row r="19" spans="1:16" ht="15.75">
      <c r="A19" s="3">
        <v>14</v>
      </c>
      <c r="B19" s="96" t="s">
        <v>147</v>
      </c>
      <c r="C19" s="17" t="s">
        <v>8</v>
      </c>
      <c r="D19" s="17">
        <v>40</v>
      </c>
      <c r="E19" s="87"/>
      <c r="F19" s="87"/>
      <c r="G19" s="29"/>
      <c r="H19" s="29"/>
      <c r="I19" s="2"/>
      <c r="J19" s="2"/>
      <c r="K19" s="29"/>
      <c r="L19" s="29"/>
      <c r="M19" s="160">
        <f t="shared" si="0"/>
        <v>40</v>
      </c>
      <c r="N19" s="87">
        <v>13</v>
      </c>
      <c r="O19" s="201"/>
      <c r="P19" s="201"/>
    </row>
    <row r="20" spans="1:16" ht="15.75">
      <c r="A20" s="3">
        <v>15</v>
      </c>
      <c r="B20" s="114" t="s">
        <v>148</v>
      </c>
      <c r="C20" s="2" t="s">
        <v>8</v>
      </c>
      <c r="D20" s="2">
        <v>40</v>
      </c>
      <c r="E20" s="87"/>
      <c r="F20" s="87"/>
      <c r="G20" s="29"/>
      <c r="H20" s="29"/>
      <c r="I20" s="2"/>
      <c r="J20" s="2"/>
      <c r="K20" s="29"/>
      <c r="L20" s="29"/>
      <c r="M20" s="160">
        <f t="shared" si="0"/>
        <v>40</v>
      </c>
      <c r="N20" s="87">
        <v>13</v>
      </c>
      <c r="O20" s="200"/>
      <c r="P20" s="201"/>
    </row>
    <row r="21" spans="1:15" ht="15">
      <c r="A21" s="3">
        <v>16</v>
      </c>
      <c r="B21" s="3" t="s">
        <v>315</v>
      </c>
      <c r="C21" s="49"/>
      <c r="D21" s="49"/>
      <c r="E21" s="49"/>
      <c r="F21" s="49"/>
      <c r="G21" s="49"/>
      <c r="H21" s="49"/>
      <c r="I21" s="49"/>
      <c r="J21" s="49"/>
      <c r="K21" s="24" t="s">
        <v>8</v>
      </c>
      <c r="L21" s="24">
        <v>40</v>
      </c>
      <c r="M21" s="160">
        <f t="shared" si="0"/>
        <v>40</v>
      </c>
      <c r="N21" s="87">
        <v>13</v>
      </c>
      <c r="O21" s="200"/>
    </row>
    <row r="22" spans="1:15" ht="15">
      <c r="A22" s="3">
        <v>17</v>
      </c>
      <c r="B22" s="3" t="s">
        <v>316</v>
      </c>
      <c r="C22" s="49"/>
      <c r="D22" s="49"/>
      <c r="E22" s="49"/>
      <c r="F22" s="49"/>
      <c r="G22" s="49"/>
      <c r="H22" s="49"/>
      <c r="I22" s="49"/>
      <c r="J22" s="49"/>
      <c r="K22" s="24" t="s">
        <v>8</v>
      </c>
      <c r="L22" s="24">
        <v>40</v>
      </c>
      <c r="M22" s="160">
        <f t="shared" si="0"/>
        <v>40</v>
      </c>
      <c r="N22" s="87">
        <v>13</v>
      </c>
      <c r="O22" s="201"/>
    </row>
    <row r="23" spans="1:15" ht="15">
      <c r="A23" s="3">
        <v>18</v>
      </c>
      <c r="B23" s="3" t="s">
        <v>317</v>
      </c>
      <c r="C23" s="49"/>
      <c r="D23" s="49"/>
      <c r="E23" s="49"/>
      <c r="F23" s="49"/>
      <c r="G23" s="49"/>
      <c r="H23" s="49"/>
      <c r="I23" s="49"/>
      <c r="J23" s="49"/>
      <c r="K23" s="24" t="s">
        <v>8</v>
      </c>
      <c r="L23" s="24">
        <v>40</v>
      </c>
      <c r="M23" s="282">
        <f t="shared" si="0"/>
        <v>40</v>
      </c>
      <c r="N23" s="87">
        <v>13</v>
      </c>
      <c r="O23" s="200"/>
    </row>
    <row r="24" ht="15">
      <c r="M24" s="283"/>
    </row>
  </sheetData>
  <sheetProtection selectLockedCells="1" selectUnlockedCells="1"/>
  <mergeCells count="3">
    <mergeCell ref="B4:B5"/>
    <mergeCell ref="A4:A5"/>
    <mergeCell ref="A3:N3"/>
  </mergeCells>
  <printOptions/>
  <pageMargins left="0.25" right="0.25" top="0.75" bottom="0.75" header="0.3" footer="0.3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S24"/>
  <sheetViews>
    <sheetView zoomScale="88" zoomScaleNormal="88" zoomScalePageLayoutView="0" workbookViewId="0" topLeftCell="C22">
      <selection activeCell="C3" sqref="C3:R24"/>
    </sheetView>
  </sheetViews>
  <sheetFormatPr defaultColWidth="9.140625" defaultRowHeight="15"/>
  <cols>
    <col min="1" max="1" width="0" style="1" hidden="1" customWidth="1"/>
    <col min="2" max="2" width="9.140625" style="16" hidden="1" customWidth="1"/>
    <col min="3" max="3" width="5.00390625" style="1" customWidth="1"/>
    <col min="4" max="4" width="36.421875" style="1" customWidth="1"/>
    <col min="5" max="6" width="6.7109375" style="65" customWidth="1"/>
    <col min="7" max="7" width="6.7109375" style="16" customWidth="1"/>
    <col min="8" max="8" width="6.7109375" style="18" customWidth="1"/>
    <col min="9" max="10" width="6.7109375" style="31" customWidth="1"/>
    <col min="11" max="12" width="6.7109375" style="88" customWidth="1"/>
    <col min="13" max="14" width="6.7109375" style="31" customWidth="1"/>
    <col min="15" max="15" width="7.57421875" style="18" customWidth="1"/>
    <col min="16" max="17" width="6.7109375" style="1" hidden="1" customWidth="1"/>
    <col min="18" max="18" width="9.140625" style="11" customWidth="1"/>
    <col min="19" max="16384" width="9.140625" style="1" customWidth="1"/>
  </cols>
  <sheetData>
    <row r="2" ht="15.75" thickBot="1"/>
    <row r="3" spans="3:18" ht="54" customHeight="1" thickBot="1">
      <c r="C3" s="384" t="s">
        <v>17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6"/>
    </row>
    <row r="4" spans="2:18" ht="147.75" customHeight="1">
      <c r="B4" s="53" t="s">
        <v>76</v>
      </c>
      <c r="C4" s="379" t="s">
        <v>12</v>
      </c>
      <c r="D4" s="381" t="s">
        <v>13</v>
      </c>
      <c r="E4" s="315" t="s">
        <v>130</v>
      </c>
      <c r="F4" s="315" t="s">
        <v>131</v>
      </c>
      <c r="G4" s="316" t="s">
        <v>186</v>
      </c>
      <c r="H4" s="316" t="s">
        <v>187</v>
      </c>
      <c r="I4" s="333" t="s">
        <v>222</v>
      </c>
      <c r="J4" s="333" t="s">
        <v>224</v>
      </c>
      <c r="K4" s="317" t="s">
        <v>271</v>
      </c>
      <c r="L4" s="317" t="s">
        <v>279</v>
      </c>
      <c r="M4" s="319" t="s">
        <v>308</v>
      </c>
      <c r="N4" s="319" t="s">
        <v>309</v>
      </c>
      <c r="O4" s="382" t="s">
        <v>2</v>
      </c>
      <c r="P4" s="382" t="s">
        <v>3</v>
      </c>
      <c r="R4" s="377" t="s">
        <v>3</v>
      </c>
    </row>
    <row r="5" spans="1:18" ht="30.75" customHeight="1">
      <c r="A5" s="1" t="s">
        <v>18</v>
      </c>
      <c r="B5" s="14"/>
      <c r="C5" s="380"/>
      <c r="D5" s="379"/>
      <c r="E5" s="10" t="s">
        <v>4</v>
      </c>
      <c r="F5" s="10" t="s">
        <v>5</v>
      </c>
      <c r="G5" s="85" t="s">
        <v>4</v>
      </c>
      <c r="H5" s="85" t="s">
        <v>5</v>
      </c>
      <c r="I5" s="85" t="s">
        <v>4</v>
      </c>
      <c r="J5" s="85" t="s">
        <v>5</v>
      </c>
      <c r="K5" s="223" t="s">
        <v>4</v>
      </c>
      <c r="L5" s="223" t="s">
        <v>5</v>
      </c>
      <c r="M5" s="309" t="s">
        <v>4</v>
      </c>
      <c r="N5" s="309" t="s">
        <v>5</v>
      </c>
      <c r="O5" s="383"/>
      <c r="P5" s="383"/>
      <c r="R5" s="378"/>
    </row>
    <row r="6" spans="2:18" s="47" customFormat="1" ht="16.5" customHeight="1">
      <c r="B6" s="2">
        <v>116804</v>
      </c>
      <c r="C6" s="152">
        <v>1</v>
      </c>
      <c r="D6" s="3" t="s">
        <v>84</v>
      </c>
      <c r="E6" s="17" t="s">
        <v>9</v>
      </c>
      <c r="F6" s="17">
        <v>60</v>
      </c>
      <c r="G6" s="87" t="s">
        <v>7</v>
      </c>
      <c r="H6" s="87">
        <v>80</v>
      </c>
      <c r="I6" s="87" t="s">
        <v>10</v>
      </c>
      <c r="J6" s="87">
        <v>50</v>
      </c>
      <c r="K6" s="87" t="s">
        <v>10</v>
      </c>
      <c r="L6" s="87">
        <v>50</v>
      </c>
      <c r="M6" s="30" t="s">
        <v>8</v>
      </c>
      <c r="N6" s="30">
        <v>40</v>
      </c>
      <c r="O6" s="2">
        <f aca="true" t="shared" si="0" ref="O6:O24">SUM(F6:N6)</f>
        <v>280</v>
      </c>
      <c r="P6" s="2">
        <v>3</v>
      </c>
      <c r="R6" s="17">
        <v>1</v>
      </c>
    </row>
    <row r="7" spans="2:18" s="109" customFormat="1" ht="16.5" customHeight="1">
      <c r="B7" s="14"/>
      <c r="C7" s="152">
        <v>2</v>
      </c>
      <c r="D7" s="3" t="s">
        <v>15</v>
      </c>
      <c r="E7" s="2" t="s">
        <v>7</v>
      </c>
      <c r="F7" s="2">
        <v>80</v>
      </c>
      <c r="G7" s="87" t="s">
        <v>8</v>
      </c>
      <c r="H7" s="87">
        <v>40</v>
      </c>
      <c r="I7" s="87" t="s">
        <v>7</v>
      </c>
      <c r="J7" s="87">
        <v>80</v>
      </c>
      <c r="K7" s="87" t="s">
        <v>10</v>
      </c>
      <c r="L7" s="87">
        <v>50</v>
      </c>
      <c r="M7" s="213"/>
      <c r="N7" s="213"/>
      <c r="O7" s="2">
        <f t="shared" si="0"/>
        <v>250</v>
      </c>
      <c r="P7" s="110"/>
      <c r="R7" s="284">
        <v>2</v>
      </c>
    </row>
    <row r="8" spans="2:19" ht="15">
      <c r="B8" s="2">
        <v>100204</v>
      </c>
      <c r="C8" s="152">
        <v>3</v>
      </c>
      <c r="D8" s="3" t="s">
        <v>228</v>
      </c>
      <c r="E8" s="3"/>
      <c r="F8" s="3"/>
      <c r="G8" s="87" t="s">
        <v>9</v>
      </c>
      <c r="H8" s="87">
        <v>60</v>
      </c>
      <c r="I8" s="87" t="s">
        <v>8</v>
      </c>
      <c r="J8" s="87">
        <v>40</v>
      </c>
      <c r="K8" s="87" t="s">
        <v>9</v>
      </c>
      <c r="L8" s="87">
        <v>60</v>
      </c>
      <c r="M8" s="30" t="s">
        <v>7</v>
      </c>
      <c r="N8" s="30">
        <v>80</v>
      </c>
      <c r="O8" s="2">
        <f t="shared" si="0"/>
        <v>240</v>
      </c>
      <c r="P8" s="2">
        <v>12</v>
      </c>
      <c r="R8" s="17">
        <v>3</v>
      </c>
      <c r="S8" s="215"/>
    </row>
    <row r="9" spans="2:19" s="51" customFormat="1" ht="16.5" customHeight="1">
      <c r="B9" s="2">
        <v>105404</v>
      </c>
      <c r="C9" s="152">
        <v>4</v>
      </c>
      <c r="D9" s="3" t="s">
        <v>81</v>
      </c>
      <c r="E9" s="2" t="s">
        <v>10</v>
      </c>
      <c r="F9" s="2">
        <v>50</v>
      </c>
      <c r="G9" s="87"/>
      <c r="H9" s="87"/>
      <c r="I9" s="87" t="s">
        <v>9</v>
      </c>
      <c r="J9" s="87">
        <v>60</v>
      </c>
      <c r="K9" s="87" t="s">
        <v>7</v>
      </c>
      <c r="L9" s="87">
        <v>80</v>
      </c>
      <c r="M9" s="87"/>
      <c r="N9" s="87"/>
      <c r="O9" s="2">
        <f t="shared" si="0"/>
        <v>190</v>
      </c>
      <c r="P9" s="2">
        <v>6</v>
      </c>
      <c r="R9" s="17">
        <v>4</v>
      </c>
      <c r="S9" s="258"/>
    </row>
    <row r="10" spans="2:19" s="58" customFormat="1" ht="16.5" customHeight="1">
      <c r="B10" s="2">
        <v>105105</v>
      </c>
      <c r="C10" s="152">
        <v>5</v>
      </c>
      <c r="D10" s="3" t="s">
        <v>48</v>
      </c>
      <c r="E10" s="2" t="s">
        <v>8</v>
      </c>
      <c r="F10" s="2">
        <v>40</v>
      </c>
      <c r="G10" s="87" t="s">
        <v>10</v>
      </c>
      <c r="H10" s="87">
        <v>50</v>
      </c>
      <c r="I10" s="87" t="s">
        <v>10</v>
      </c>
      <c r="J10" s="87">
        <v>50</v>
      </c>
      <c r="K10" s="87" t="s">
        <v>8</v>
      </c>
      <c r="L10" s="87">
        <v>40</v>
      </c>
      <c r="M10" s="87"/>
      <c r="N10" s="87"/>
      <c r="O10" s="2">
        <f t="shared" si="0"/>
        <v>180</v>
      </c>
      <c r="P10" s="2">
        <v>4</v>
      </c>
      <c r="R10" s="17">
        <v>5</v>
      </c>
      <c r="S10" s="258"/>
    </row>
    <row r="11" spans="2:19" s="46" customFormat="1" ht="15">
      <c r="B11" s="2"/>
      <c r="C11" s="152">
        <v>6</v>
      </c>
      <c r="D11" s="3" t="s">
        <v>202</v>
      </c>
      <c r="E11" s="3"/>
      <c r="F11" s="3"/>
      <c r="G11" s="29" t="s">
        <v>8</v>
      </c>
      <c r="H11" s="29">
        <v>40</v>
      </c>
      <c r="I11" s="29" t="s">
        <v>8</v>
      </c>
      <c r="J11" s="29">
        <v>40</v>
      </c>
      <c r="K11" s="29" t="s">
        <v>8</v>
      </c>
      <c r="L11" s="29">
        <v>40</v>
      </c>
      <c r="M11" s="24" t="s">
        <v>9</v>
      </c>
      <c r="N11" s="24">
        <v>60</v>
      </c>
      <c r="O11" s="2">
        <f t="shared" si="0"/>
        <v>180</v>
      </c>
      <c r="P11" s="3"/>
      <c r="R11" s="17">
        <v>5</v>
      </c>
      <c r="S11" s="258"/>
    </row>
    <row r="12" spans="2:19" s="51" customFormat="1" ht="16.5" customHeight="1">
      <c r="B12" s="3"/>
      <c r="C12" s="152">
        <v>7</v>
      </c>
      <c r="D12" s="3" t="s">
        <v>149</v>
      </c>
      <c r="E12" s="2" t="s">
        <v>10</v>
      </c>
      <c r="F12" s="2">
        <v>50</v>
      </c>
      <c r="G12" s="87" t="s">
        <v>10</v>
      </c>
      <c r="H12" s="87">
        <v>50</v>
      </c>
      <c r="I12" s="87"/>
      <c r="J12" s="87"/>
      <c r="K12" s="87"/>
      <c r="L12" s="87"/>
      <c r="M12" s="30" t="s">
        <v>8</v>
      </c>
      <c r="N12" s="30">
        <v>40</v>
      </c>
      <c r="O12" s="2">
        <f t="shared" si="0"/>
        <v>140</v>
      </c>
      <c r="P12" s="2">
        <v>11</v>
      </c>
      <c r="R12" s="17">
        <v>7</v>
      </c>
      <c r="S12" s="258"/>
    </row>
    <row r="13" spans="2:19" s="47" customFormat="1" ht="15">
      <c r="B13" s="3"/>
      <c r="C13" s="152">
        <v>8</v>
      </c>
      <c r="D13" s="3" t="s">
        <v>150</v>
      </c>
      <c r="E13" s="2" t="s">
        <v>8</v>
      </c>
      <c r="F13" s="2">
        <v>40</v>
      </c>
      <c r="G13" s="87" t="s">
        <v>8</v>
      </c>
      <c r="H13" s="87">
        <v>40</v>
      </c>
      <c r="I13" s="87"/>
      <c r="J13" s="87"/>
      <c r="K13" s="87"/>
      <c r="L13" s="87"/>
      <c r="M13" s="87"/>
      <c r="N13" s="87"/>
      <c r="O13" s="2">
        <f t="shared" si="0"/>
        <v>80</v>
      </c>
      <c r="P13" s="2">
        <v>15</v>
      </c>
      <c r="R13" s="17">
        <v>8</v>
      </c>
      <c r="S13" s="258"/>
    </row>
    <row r="14" spans="3:19" ht="15">
      <c r="C14" s="152">
        <v>9</v>
      </c>
      <c r="D14" s="3" t="s">
        <v>318</v>
      </c>
      <c r="E14" s="3"/>
      <c r="F14" s="3"/>
      <c r="G14" s="3"/>
      <c r="H14" s="3"/>
      <c r="I14" s="49"/>
      <c r="J14" s="49"/>
      <c r="K14" s="41"/>
      <c r="L14" s="41"/>
      <c r="M14" s="24" t="s">
        <v>10</v>
      </c>
      <c r="N14" s="24">
        <v>50</v>
      </c>
      <c r="O14" s="2">
        <f t="shared" si="0"/>
        <v>50</v>
      </c>
      <c r="P14" s="3"/>
      <c r="Q14" s="3"/>
      <c r="R14" s="17">
        <v>9</v>
      </c>
      <c r="S14" s="258"/>
    </row>
    <row r="15" spans="3:19" ht="15">
      <c r="C15" s="152">
        <v>10</v>
      </c>
      <c r="D15" s="3" t="s">
        <v>319</v>
      </c>
      <c r="E15" s="3"/>
      <c r="F15" s="3"/>
      <c r="G15" s="3"/>
      <c r="H15" s="3"/>
      <c r="I15" s="49"/>
      <c r="J15" s="49"/>
      <c r="K15" s="41"/>
      <c r="L15" s="41"/>
      <c r="M15" s="24" t="s">
        <v>10</v>
      </c>
      <c r="N15" s="24">
        <v>50</v>
      </c>
      <c r="O15" s="2">
        <f t="shared" si="0"/>
        <v>50</v>
      </c>
      <c r="P15" s="3"/>
      <c r="Q15" s="3"/>
      <c r="R15" s="17">
        <v>9</v>
      </c>
      <c r="S15" s="258"/>
    </row>
    <row r="16" spans="2:19" s="109" customFormat="1" ht="15">
      <c r="B16" s="2"/>
      <c r="C16" s="152">
        <v>11</v>
      </c>
      <c r="D16" s="3" t="s">
        <v>117</v>
      </c>
      <c r="E16" s="24"/>
      <c r="F16" s="2"/>
      <c r="G16" s="29"/>
      <c r="H16" s="29"/>
      <c r="I16" s="29" t="s">
        <v>8</v>
      </c>
      <c r="J16" s="29">
        <v>40</v>
      </c>
      <c r="K16" s="29"/>
      <c r="L16" s="29"/>
      <c r="M16" s="29"/>
      <c r="N16" s="29"/>
      <c r="O16" s="2">
        <f t="shared" si="0"/>
        <v>40</v>
      </c>
      <c r="P16" s="3"/>
      <c r="R16" s="17">
        <v>11</v>
      </c>
      <c r="S16" s="258"/>
    </row>
    <row r="17" spans="2:19" ht="15">
      <c r="B17" s="21"/>
      <c r="C17" s="152">
        <v>12</v>
      </c>
      <c r="D17" s="63" t="s">
        <v>116</v>
      </c>
      <c r="E17" s="268"/>
      <c r="F17" s="268"/>
      <c r="G17" s="269"/>
      <c r="H17" s="162"/>
      <c r="I17" s="162"/>
      <c r="J17" s="162"/>
      <c r="K17" s="162" t="s">
        <v>8</v>
      </c>
      <c r="L17" s="162">
        <v>40</v>
      </c>
      <c r="M17" s="162"/>
      <c r="N17" s="162"/>
      <c r="O17" s="2">
        <f t="shared" si="0"/>
        <v>40</v>
      </c>
      <c r="P17" s="62">
        <v>22</v>
      </c>
      <c r="Q17" s="63"/>
      <c r="R17" s="268">
        <v>11</v>
      </c>
      <c r="S17" s="258"/>
    </row>
    <row r="18" spans="3:19" ht="15">
      <c r="C18" s="152">
        <v>13</v>
      </c>
      <c r="D18" s="3" t="s">
        <v>320</v>
      </c>
      <c r="E18" s="265"/>
      <c r="F18" s="265"/>
      <c r="G18" s="265"/>
      <c r="H18" s="3"/>
      <c r="I18" s="49"/>
      <c r="J18" s="49"/>
      <c r="K18" s="41"/>
      <c r="L18" s="41"/>
      <c r="M18" s="24" t="s">
        <v>8</v>
      </c>
      <c r="N18" s="24">
        <v>40</v>
      </c>
      <c r="O18" s="2">
        <f t="shared" si="0"/>
        <v>40</v>
      </c>
      <c r="P18" s="3"/>
      <c r="Q18" s="3"/>
      <c r="R18" s="17">
        <v>11</v>
      </c>
      <c r="S18" s="258"/>
    </row>
    <row r="19" spans="3:19" ht="15">
      <c r="C19" s="152">
        <v>14</v>
      </c>
      <c r="D19" s="3" t="s">
        <v>321</v>
      </c>
      <c r="E19" s="265"/>
      <c r="F19" s="265"/>
      <c r="G19" s="265"/>
      <c r="H19" s="3"/>
      <c r="I19" s="49"/>
      <c r="J19" s="49"/>
      <c r="K19" s="41"/>
      <c r="L19" s="41"/>
      <c r="M19" s="24" t="s">
        <v>8</v>
      </c>
      <c r="N19" s="24">
        <v>40</v>
      </c>
      <c r="O19" s="2">
        <f t="shared" si="0"/>
        <v>40</v>
      </c>
      <c r="P19" s="3"/>
      <c r="Q19" s="3"/>
      <c r="R19" s="17">
        <v>11</v>
      </c>
      <c r="S19" s="258"/>
    </row>
    <row r="20" spans="2:19" s="51" customFormat="1" ht="15">
      <c r="B20" s="3"/>
      <c r="C20" s="152">
        <v>15</v>
      </c>
      <c r="D20" s="3" t="s">
        <v>92</v>
      </c>
      <c r="E20" s="17"/>
      <c r="F20" s="17"/>
      <c r="G20" s="87" t="s">
        <v>8</v>
      </c>
      <c r="H20" s="87">
        <v>40</v>
      </c>
      <c r="I20" s="87"/>
      <c r="J20" s="87"/>
      <c r="K20" s="87"/>
      <c r="L20" s="87"/>
      <c r="M20" s="87"/>
      <c r="N20" s="87"/>
      <c r="O20" s="2">
        <f t="shared" si="0"/>
        <v>40</v>
      </c>
      <c r="P20" s="2">
        <v>15</v>
      </c>
      <c r="R20" s="17">
        <v>11</v>
      </c>
      <c r="S20" s="258"/>
    </row>
    <row r="21" spans="2:19" ht="15">
      <c r="B21" s="14"/>
      <c r="C21" s="152">
        <v>16</v>
      </c>
      <c r="D21" s="3" t="s">
        <v>151</v>
      </c>
      <c r="E21" s="17" t="s">
        <v>8</v>
      </c>
      <c r="F21" s="17">
        <v>40</v>
      </c>
      <c r="G21" s="87"/>
      <c r="H21" s="29"/>
      <c r="I21" s="29"/>
      <c r="J21" s="29"/>
      <c r="K21" s="29"/>
      <c r="L21" s="29"/>
      <c r="M21" s="29"/>
      <c r="N21" s="29"/>
      <c r="O21" s="2">
        <f t="shared" si="0"/>
        <v>40</v>
      </c>
      <c r="P21" s="2">
        <v>15</v>
      </c>
      <c r="R21" s="17">
        <v>11</v>
      </c>
      <c r="S21" s="258"/>
    </row>
    <row r="22" spans="2:19" ht="15">
      <c r="B22" s="21"/>
      <c r="C22" s="152">
        <v>17</v>
      </c>
      <c r="D22" s="3" t="s">
        <v>6</v>
      </c>
      <c r="E22" s="17" t="s">
        <v>8</v>
      </c>
      <c r="F22" s="17">
        <v>40</v>
      </c>
      <c r="G22" s="87"/>
      <c r="H22" s="29"/>
      <c r="I22" s="29"/>
      <c r="J22" s="29"/>
      <c r="K22" s="29"/>
      <c r="L22" s="29"/>
      <c r="M22" s="29"/>
      <c r="N22" s="29"/>
      <c r="O22" s="2">
        <f t="shared" si="0"/>
        <v>40</v>
      </c>
      <c r="P22" s="2">
        <v>15</v>
      </c>
      <c r="R22" s="17">
        <v>11</v>
      </c>
      <c r="S22" s="258"/>
    </row>
    <row r="23" spans="2:19" ht="15">
      <c r="B23" s="21"/>
      <c r="C23" s="152">
        <v>18</v>
      </c>
      <c r="D23" s="3" t="s">
        <v>263</v>
      </c>
      <c r="E23" s="3"/>
      <c r="F23" s="3"/>
      <c r="G23" s="3"/>
      <c r="H23" s="3"/>
      <c r="I23" s="29" t="s">
        <v>8</v>
      </c>
      <c r="J23" s="29">
        <v>40</v>
      </c>
      <c r="K23" s="29"/>
      <c r="L23" s="29"/>
      <c r="M23" s="29"/>
      <c r="N23" s="29"/>
      <c r="O23" s="2">
        <f t="shared" si="0"/>
        <v>40</v>
      </c>
      <c r="P23" s="3"/>
      <c r="Q23" s="3"/>
      <c r="R23" s="17">
        <v>11</v>
      </c>
      <c r="S23" s="258"/>
    </row>
    <row r="24" spans="2:19" ht="15">
      <c r="B24" s="3"/>
      <c r="C24" s="152">
        <v>19</v>
      </c>
      <c r="D24" s="3" t="s">
        <v>277</v>
      </c>
      <c r="E24" s="3"/>
      <c r="F24" s="3"/>
      <c r="G24" s="3"/>
      <c r="H24" s="3"/>
      <c r="I24" s="49"/>
      <c r="J24" s="49"/>
      <c r="K24" s="29" t="s">
        <v>8</v>
      </c>
      <c r="L24" s="29">
        <v>40</v>
      </c>
      <c r="M24" s="29"/>
      <c r="N24" s="29"/>
      <c r="O24" s="2">
        <f t="shared" si="0"/>
        <v>40</v>
      </c>
      <c r="P24" s="3"/>
      <c r="Q24" s="3"/>
      <c r="R24" s="17">
        <v>11</v>
      </c>
      <c r="S24" s="258"/>
    </row>
  </sheetData>
  <sheetProtection selectLockedCells="1" selectUnlockedCells="1"/>
  <mergeCells count="6">
    <mergeCell ref="R4:R5"/>
    <mergeCell ref="C4:C5"/>
    <mergeCell ref="D4:D5"/>
    <mergeCell ref="O4:O5"/>
    <mergeCell ref="P4:P5"/>
    <mergeCell ref="C3:R3"/>
  </mergeCells>
  <printOptions/>
  <pageMargins left="0.25" right="0.25" top="0.75" bottom="0.75" header="0.3" footer="0.3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27"/>
  <sheetViews>
    <sheetView zoomScale="76" zoomScaleNormal="76" zoomScalePageLayoutView="0" workbookViewId="0" topLeftCell="P1">
      <selection activeCell="Q2" sqref="Q2:AF25"/>
    </sheetView>
  </sheetViews>
  <sheetFormatPr defaultColWidth="9.140625" defaultRowHeight="15"/>
  <cols>
    <col min="1" max="15" width="9.140625" style="281" hidden="1" customWidth="1"/>
    <col min="16" max="16" width="9.140625" style="311" customWidth="1"/>
    <col min="17" max="17" width="5.00390625" style="1" customWidth="1"/>
    <col min="18" max="18" width="37.57421875" style="1" customWidth="1"/>
    <col min="19" max="20" width="11.7109375" style="66" bestFit="1" customWidth="1"/>
    <col min="21" max="21" width="11.421875" style="16" bestFit="1" customWidth="1"/>
    <col min="22" max="22" width="10.7109375" style="18" bestFit="1" customWidth="1"/>
    <col min="23" max="23" width="11.421875" style="83" bestFit="1" customWidth="1"/>
    <col min="24" max="24" width="11.7109375" style="83" bestFit="1" customWidth="1"/>
    <col min="25" max="26" width="11.7109375" style="88" customWidth="1"/>
    <col min="27" max="27" width="11.7109375" style="31" customWidth="1"/>
    <col min="28" max="28" width="10.140625" style="31" customWidth="1"/>
    <col min="29" max="29" width="8.57421875" style="18" customWidth="1"/>
    <col min="30" max="31" width="6.7109375" style="1" hidden="1" customWidth="1"/>
    <col min="32" max="16384" width="9.140625" style="1" customWidth="1"/>
  </cols>
  <sheetData>
    <row r="1" ht="15.75" thickBot="1"/>
    <row r="2" spans="17:32" ht="69.75" customHeight="1" thickBot="1">
      <c r="Q2" s="368" t="s">
        <v>24</v>
      </c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42"/>
    </row>
    <row r="3" spans="17:32" ht="114.75" customHeight="1">
      <c r="Q3" s="389" t="s">
        <v>12</v>
      </c>
      <c r="R3" s="391" t="s">
        <v>13</v>
      </c>
      <c r="S3" s="337" t="s">
        <v>130</v>
      </c>
      <c r="T3" s="337" t="s">
        <v>131</v>
      </c>
      <c r="U3" s="338" t="s">
        <v>186</v>
      </c>
      <c r="V3" s="338" t="s">
        <v>187</v>
      </c>
      <c r="W3" s="339" t="s">
        <v>222</v>
      </c>
      <c r="X3" s="339" t="s">
        <v>224</v>
      </c>
      <c r="Y3" s="340" t="s">
        <v>271</v>
      </c>
      <c r="Z3" s="340" t="s">
        <v>278</v>
      </c>
      <c r="AA3" s="319" t="s">
        <v>308</v>
      </c>
      <c r="AB3" s="319" t="s">
        <v>309</v>
      </c>
      <c r="AC3" s="387" t="s">
        <v>2</v>
      </c>
      <c r="AD3" s="387" t="s">
        <v>3</v>
      </c>
      <c r="AE3" s="341"/>
      <c r="AF3" s="387" t="s">
        <v>3</v>
      </c>
    </row>
    <row r="4" spans="17:32" ht="14.25" customHeight="1">
      <c r="Q4" s="390"/>
      <c r="R4" s="392"/>
      <c r="S4" s="94" t="s">
        <v>4</v>
      </c>
      <c r="T4" s="94" t="s">
        <v>5</v>
      </c>
      <c r="U4" s="104" t="s">
        <v>4</v>
      </c>
      <c r="V4" s="104" t="s">
        <v>5</v>
      </c>
      <c r="W4" s="113" t="s">
        <v>4</v>
      </c>
      <c r="X4" s="113" t="s">
        <v>5</v>
      </c>
      <c r="Y4" s="234" t="s">
        <v>4</v>
      </c>
      <c r="Z4" s="234" t="s">
        <v>5</v>
      </c>
      <c r="AA4" s="291" t="s">
        <v>4</v>
      </c>
      <c r="AB4" s="291" t="s">
        <v>5</v>
      </c>
      <c r="AC4" s="388"/>
      <c r="AD4" s="388"/>
      <c r="AE4" s="96"/>
      <c r="AF4" s="388"/>
    </row>
    <row r="5" spans="1:33" s="45" customFormat="1" ht="18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311"/>
      <c r="Q5" s="126">
        <v>1</v>
      </c>
      <c r="R5" s="127" t="s">
        <v>118</v>
      </c>
      <c r="S5" s="125" t="s">
        <v>9</v>
      </c>
      <c r="T5" s="125">
        <v>60</v>
      </c>
      <c r="U5" s="130" t="s">
        <v>10</v>
      </c>
      <c r="V5" s="130">
        <v>50</v>
      </c>
      <c r="W5" s="130" t="s">
        <v>9</v>
      </c>
      <c r="X5" s="130">
        <v>60</v>
      </c>
      <c r="Y5" s="130"/>
      <c r="Z5" s="130"/>
      <c r="AA5" s="307" t="s">
        <v>7</v>
      </c>
      <c r="AB5" s="307">
        <v>80</v>
      </c>
      <c r="AC5" s="125">
        <f aca="true" t="shared" si="0" ref="AC5:AC25">SUM(S5:AB5)</f>
        <v>250</v>
      </c>
      <c r="AD5" s="125">
        <v>7</v>
      </c>
      <c r="AE5" s="127"/>
      <c r="AF5" s="270">
        <v>1</v>
      </c>
      <c r="AG5" s="167"/>
    </row>
    <row r="6" spans="1:32" s="42" customFormat="1" ht="18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311"/>
      <c r="Q6" s="126">
        <v>2</v>
      </c>
      <c r="R6" s="127" t="s">
        <v>52</v>
      </c>
      <c r="S6" s="129" t="s">
        <v>7</v>
      </c>
      <c r="T6" s="129">
        <v>80</v>
      </c>
      <c r="U6" s="130" t="s">
        <v>7</v>
      </c>
      <c r="V6" s="130">
        <v>80</v>
      </c>
      <c r="W6" s="130" t="s">
        <v>7</v>
      </c>
      <c r="X6" s="130">
        <v>80</v>
      </c>
      <c r="Y6" s="130"/>
      <c r="Z6" s="130"/>
      <c r="AA6" s="130"/>
      <c r="AB6" s="130"/>
      <c r="AC6" s="125">
        <f t="shared" si="0"/>
        <v>240</v>
      </c>
      <c r="AD6" s="125">
        <v>2</v>
      </c>
      <c r="AE6" s="127"/>
      <c r="AF6" s="270">
        <v>2</v>
      </c>
    </row>
    <row r="7" spans="1:33" s="112" customFormat="1" ht="18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311"/>
      <c r="Q7" s="126">
        <v>3</v>
      </c>
      <c r="R7" s="127" t="s">
        <v>154</v>
      </c>
      <c r="S7" s="129" t="s">
        <v>8</v>
      </c>
      <c r="T7" s="129">
        <v>40</v>
      </c>
      <c r="U7" s="130" t="s">
        <v>9</v>
      </c>
      <c r="V7" s="130">
        <v>60</v>
      </c>
      <c r="W7" s="130" t="s">
        <v>8</v>
      </c>
      <c r="X7" s="130">
        <v>40</v>
      </c>
      <c r="Y7" s="130" t="s">
        <v>7</v>
      </c>
      <c r="Z7" s="130">
        <v>80</v>
      </c>
      <c r="AA7" s="130"/>
      <c r="AB7" s="130"/>
      <c r="AC7" s="125">
        <f t="shared" si="0"/>
        <v>220</v>
      </c>
      <c r="AD7" s="125">
        <v>17</v>
      </c>
      <c r="AE7" s="127"/>
      <c r="AF7" s="270">
        <v>3</v>
      </c>
      <c r="AG7" s="215"/>
    </row>
    <row r="8" spans="1:33" s="47" customFormat="1" ht="18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311"/>
      <c r="Q8" s="126">
        <v>4</v>
      </c>
      <c r="R8" s="127" t="s">
        <v>83</v>
      </c>
      <c r="S8" s="125" t="s">
        <v>10</v>
      </c>
      <c r="T8" s="125">
        <v>50</v>
      </c>
      <c r="U8" s="130" t="s">
        <v>8</v>
      </c>
      <c r="V8" s="130">
        <v>40</v>
      </c>
      <c r="W8" s="130" t="s">
        <v>10</v>
      </c>
      <c r="X8" s="130">
        <v>50</v>
      </c>
      <c r="Y8" s="130"/>
      <c r="Z8" s="130"/>
      <c r="AA8" s="130"/>
      <c r="AB8" s="130"/>
      <c r="AC8" s="125">
        <f t="shared" si="0"/>
        <v>140</v>
      </c>
      <c r="AD8" s="125">
        <v>4</v>
      </c>
      <c r="AE8" s="127"/>
      <c r="AF8" s="270">
        <v>4</v>
      </c>
      <c r="AG8" s="258"/>
    </row>
    <row r="9" spans="1:33" s="59" customFormat="1" ht="18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311"/>
      <c r="Q9" s="126">
        <v>5</v>
      </c>
      <c r="R9" s="127" t="s">
        <v>152</v>
      </c>
      <c r="S9" s="125" t="s">
        <v>10</v>
      </c>
      <c r="T9" s="125">
        <v>50</v>
      </c>
      <c r="U9" s="130" t="s">
        <v>8</v>
      </c>
      <c r="V9" s="130">
        <v>40</v>
      </c>
      <c r="W9" s="130" t="s">
        <v>10</v>
      </c>
      <c r="X9" s="130">
        <v>50</v>
      </c>
      <c r="Y9" s="130"/>
      <c r="Z9" s="130"/>
      <c r="AA9" s="130"/>
      <c r="AB9" s="130"/>
      <c r="AC9" s="125">
        <f t="shared" si="0"/>
        <v>140</v>
      </c>
      <c r="AD9" s="125">
        <v>12</v>
      </c>
      <c r="AE9" s="127"/>
      <c r="AF9" s="270">
        <v>4</v>
      </c>
      <c r="AG9" s="258"/>
    </row>
    <row r="10" spans="1:33" s="112" customFormat="1" ht="18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311"/>
      <c r="Q10" s="126">
        <v>6</v>
      </c>
      <c r="R10" s="127" t="s">
        <v>61</v>
      </c>
      <c r="S10" s="127"/>
      <c r="T10" s="127"/>
      <c r="U10" s="130" t="s">
        <v>10</v>
      </c>
      <c r="V10" s="130">
        <v>50</v>
      </c>
      <c r="W10" s="130" t="s">
        <v>8</v>
      </c>
      <c r="X10" s="130">
        <v>40</v>
      </c>
      <c r="Y10" s="130" t="s">
        <v>8</v>
      </c>
      <c r="Z10" s="130">
        <v>40</v>
      </c>
      <c r="AA10" s="130"/>
      <c r="AB10" s="130"/>
      <c r="AC10" s="125">
        <f t="shared" si="0"/>
        <v>130</v>
      </c>
      <c r="AD10" s="127"/>
      <c r="AE10" s="127"/>
      <c r="AF10" s="270">
        <v>6</v>
      </c>
      <c r="AG10" s="258"/>
    </row>
    <row r="11" spans="17:33" ht="18">
      <c r="Q11" s="126">
        <v>7</v>
      </c>
      <c r="R11" s="127" t="s">
        <v>281</v>
      </c>
      <c r="S11" s="127"/>
      <c r="T11" s="127"/>
      <c r="U11" s="127"/>
      <c r="V11" s="127"/>
      <c r="W11" s="194"/>
      <c r="X11" s="194"/>
      <c r="Y11" s="195" t="s">
        <v>8</v>
      </c>
      <c r="Z11" s="195">
        <v>40</v>
      </c>
      <c r="AA11" s="128" t="s">
        <v>10</v>
      </c>
      <c r="AB11" s="128">
        <v>50</v>
      </c>
      <c r="AC11" s="125">
        <f t="shared" si="0"/>
        <v>90</v>
      </c>
      <c r="AD11" s="127"/>
      <c r="AE11" s="175"/>
      <c r="AF11" s="270">
        <v>7</v>
      </c>
      <c r="AG11" s="258"/>
    </row>
    <row r="12" spans="17:33" ht="18">
      <c r="Q12" s="126">
        <v>8</v>
      </c>
      <c r="R12" s="127" t="s">
        <v>229</v>
      </c>
      <c r="S12" s="127"/>
      <c r="T12" s="127"/>
      <c r="U12" s="133"/>
      <c r="V12" s="133"/>
      <c r="W12" s="195" t="s">
        <v>8</v>
      </c>
      <c r="X12" s="195">
        <v>40</v>
      </c>
      <c r="Y12" s="195" t="s">
        <v>10</v>
      </c>
      <c r="Z12" s="195">
        <v>50</v>
      </c>
      <c r="AA12" s="195"/>
      <c r="AB12" s="195"/>
      <c r="AC12" s="125">
        <f t="shared" si="0"/>
        <v>90</v>
      </c>
      <c r="AD12" s="127"/>
      <c r="AE12" s="127"/>
      <c r="AF12" s="270">
        <v>7</v>
      </c>
      <c r="AG12" s="258"/>
    </row>
    <row r="13" spans="17:33" ht="18">
      <c r="Q13" s="126">
        <v>9</v>
      </c>
      <c r="R13" s="127" t="s">
        <v>206</v>
      </c>
      <c r="S13" s="127"/>
      <c r="T13" s="127"/>
      <c r="U13" s="130" t="s">
        <v>8</v>
      </c>
      <c r="V13" s="130">
        <v>40</v>
      </c>
      <c r="W13" s="130"/>
      <c r="X13" s="130"/>
      <c r="Y13" s="130" t="s">
        <v>10</v>
      </c>
      <c r="Z13" s="130">
        <v>50</v>
      </c>
      <c r="AA13" s="130"/>
      <c r="AB13" s="130"/>
      <c r="AC13" s="125">
        <f t="shared" si="0"/>
        <v>90</v>
      </c>
      <c r="AD13" s="127"/>
      <c r="AE13" s="132"/>
      <c r="AF13" s="270">
        <v>7</v>
      </c>
      <c r="AG13" s="258"/>
    </row>
    <row r="14" spans="1:33" s="48" customFormat="1" ht="18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311"/>
      <c r="Q14" s="126">
        <v>10</v>
      </c>
      <c r="R14" s="127" t="s">
        <v>49</v>
      </c>
      <c r="S14" s="129" t="s">
        <v>8</v>
      </c>
      <c r="T14" s="129">
        <v>40</v>
      </c>
      <c r="U14" s="130" t="s">
        <v>8</v>
      </c>
      <c r="V14" s="130">
        <v>40</v>
      </c>
      <c r="W14" s="130"/>
      <c r="X14" s="130"/>
      <c r="Y14" s="130"/>
      <c r="Z14" s="130"/>
      <c r="AA14" s="130"/>
      <c r="AB14" s="130"/>
      <c r="AC14" s="125">
        <f t="shared" si="0"/>
        <v>80</v>
      </c>
      <c r="AD14" s="125">
        <v>11</v>
      </c>
      <c r="AE14" s="127"/>
      <c r="AF14" s="270">
        <v>10</v>
      </c>
      <c r="AG14" s="258"/>
    </row>
    <row r="15" spans="1:33" s="124" customFormat="1" ht="18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311"/>
      <c r="Q15" s="126">
        <v>11</v>
      </c>
      <c r="R15" s="127" t="s">
        <v>82</v>
      </c>
      <c r="S15" s="127"/>
      <c r="T15" s="127"/>
      <c r="U15" s="127"/>
      <c r="V15" s="127"/>
      <c r="W15" s="195" t="s">
        <v>8</v>
      </c>
      <c r="X15" s="195">
        <v>40</v>
      </c>
      <c r="Y15" s="195" t="s">
        <v>8</v>
      </c>
      <c r="Z15" s="195">
        <v>40</v>
      </c>
      <c r="AA15" s="195"/>
      <c r="AB15" s="195"/>
      <c r="AC15" s="125">
        <f t="shared" si="0"/>
        <v>80</v>
      </c>
      <c r="AD15" s="127"/>
      <c r="AE15" s="127"/>
      <c r="AF15" s="270">
        <v>10</v>
      </c>
      <c r="AG15" s="258"/>
    </row>
    <row r="16" spans="17:33" ht="18">
      <c r="Q16" s="126">
        <v>12</v>
      </c>
      <c r="R16" s="127" t="s">
        <v>50</v>
      </c>
      <c r="S16" s="127"/>
      <c r="T16" s="127"/>
      <c r="U16" s="127"/>
      <c r="V16" s="127"/>
      <c r="W16" s="194"/>
      <c r="X16" s="194"/>
      <c r="Y16" s="195" t="s">
        <v>9</v>
      </c>
      <c r="Z16" s="195">
        <v>60</v>
      </c>
      <c r="AA16" s="195"/>
      <c r="AB16" s="195"/>
      <c r="AC16" s="125">
        <f t="shared" si="0"/>
        <v>60</v>
      </c>
      <c r="AD16" s="127"/>
      <c r="AE16" s="127"/>
      <c r="AF16" s="270">
        <v>12</v>
      </c>
      <c r="AG16" s="258"/>
    </row>
    <row r="17" spans="17:33" s="132" customFormat="1" ht="18">
      <c r="Q17" s="126">
        <v>13</v>
      </c>
      <c r="R17" s="236" t="s">
        <v>322</v>
      </c>
      <c r="S17" s="212"/>
      <c r="T17" s="212"/>
      <c r="U17" s="212"/>
      <c r="V17" s="212"/>
      <c r="W17" s="212"/>
      <c r="X17" s="212"/>
      <c r="Y17" s="233"/>
      <c r="Z17" s="233"/>
      <c r="AA17" s="128" t="s">
        <v>9</v>
      </c>
      <c r="AB17" s="128">
        <v>60</v>
      </c>
      <c r="AC17" s="125">
        <f t="shared" si="0"/>
        <v>60</v>
      </c>
      <c r="AD17" s="212"/>
      <c r="AE17" s="212"/>
      <c r="AF17" s="270">
        <v>12</v>
      </c>
      <c r="AG17" s="258"/>
    </row>
    <row r="18" spans="17:33" s="132" customFormat="1" ht="18">
      <c r="Q18" s="126">
        <v>14</v>
      </c>
      <c r="R18" s="236" t="s">
        <v>323</v>
      </c>
      <c r="S18" s="212"/>
      <c r="T18" s="212"/>
      <c r="U18" s="212"/>
      <c r="V18" s="212"/>
      <c r="W18" s="212"/>
      <c r="X18" s="212"/>
      <c r="Y18" s="233"/>
      <c r="Z18" s="233"/>
      <c r="AA18" s="128" t="s">
        <v>10</v>
      </c>
      <c r="AB18" s="128">
        <v>50</v>
      </c>
      <c r="AC18" s="125">
        <f t="shared" si="0"/>
        <v>50</v>
      </c>
      <c r="AD18" s="212"/>
      <c r="AE18" s="212"/>
      <c r="AF18" s="270">
        <v>14</v>
      </c>
      <c r="AG18" s="258"/>
    </row>
    <row r="19" spans="1:33" s="34" customFormat="1" ht="18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311"/>
      <c r="Q19" s="126">
        <v>15</v>
      </c>
      <c r="R19" s="127" t="s">
        <v>119</v>
      </c>
      <c r="S19" s="128"/>
      <c r="T19" s="128"/>
      <c r="U19" s="130"/>
      <c r="V19" s="130"/>
      <c r="W19" s="130"/>
      <c r="X19" s="130"/>
      <c r="Y19" s="195" t="s">
        <v>8</v>
      </c>
      <c r="Z19" s="195">
        <v>40</v>
      </c>
      <c r="AA19" s="195"/>
      <c r="AB19" s="195"/>
      <c r="AC19" s="125">
        <f t="shared" si="0"/>
        <v>40</v>
      </c>
      <c r="AD19" s="125">
        <v>27</v>
      </c>
      <c r="AE19" s="127"/>
      <c r="AF19" s="270">
        <v>15</v>
      </c>
      <c r="AG19" s="258"/>
    </row>
    <row r="20" spans="1:33" s="42" customFormat="1" ht="18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311"/>
      <c r="Q20" s="126">
        <v>16</v>
      </c>
      <c r="R20" s="127" t="s">
        <v>103</v>
      </c>
      <c r="S20" s="129" t="s">
        <v>8</v>
      </c>
      <c r="T20" s="129">
        <v>40</v>
      </c>
      <c r="U20" s="130"/>
      <c r="V20" s="130"/>
      <c r="W20" s="130"/>
      <c r="X20" s="130"/>
      <c r="Y20" s="130"/>
      <c r="Z20" s="130"/>
      <c r="AA20" s="130"/>
      <c r="AB20" s="130"/>
      <c r="AC20" s="125">
        <f t="shared" si="0"/>
        <v>40</v>
      </c>
      <c r="AD20" s="125">
        <v>12</v>
      </c>
      <c r="AE20" s="127"/>
      <c r="AF20" s="270">
        <v>15</v>
      </c>
      <c r="AG20" s="258"/>
    </row>
    <row r="21" spans="17:33" ht="18">
      <c r="Q21" s="126">
        <v>17</v>
      </c>
      <c r="R21" s="127" t="s">
        <v>153</v>
      </c>
      <c r="S21" s="129" t="s">
        <v>8</v>
      </c>
      <c r="T21" s="129">
        <v>40</v>
      </c>
      <c r="U21" s="130"/>
      <c r="V21" s="130"/>
      <c r="W21" s="130"/>
      <c r="X21" s="130"/>
      <c r="Y21" s="130"/>
      <c r="Z21" s="130"/>
      <c r="AA21" s="130"/>
      <c r="AB21" s="130"/>
      <c r="AC21" s="125">
        <f t="shared" si="0"/>
        <v>40</v>
      </c>
      <c r="AD21" s="125">
        <v>17</v>
      </c>
      <c r="AE21" s="127"/>
      <c r="AF21" s="270">
        <v>15</v>
      </c>
      <c r="AG21" s="258"/>
    </row>
    <row r="22" spans="17:33" s="132" customFormat="1" ht="18">
      <c r="Q22" s="126">
        <v>18</v>
      </c>
      <c r="R22" s="236" t="s">
        <v>324</v>
      </c>
      <c r="S22" s="212"/>
      <c r="T22" s="212"/>
      <c r="U22" s="212"/>
      <c r="V22" s="212"/>
      <c r="W22" s="212"/>
      <c r="X22" s="212"/>
      <c r="Y22" s="233"/>
      <c r="Z22" s="233"/>
      <c r="AA22" s="128" t="s">
        <v>8</v>
      </c>
      <c r="AB22" s="128">
        <v>40</v>
      </c>
      <c r="AC22" s="125">
        <f t="shared" si="0"/>
        <v>40</v>
      </c>
      <c r="AD22" s="212"/>
      <c r="AE22" s="212"/>
      <c r="AF22" s="270">
        <v>15</v>
      </c>
      <c r="AG22" s="258"/>
    </row>
    <row r="23" spans="17:33" s="132" customFormat="1" ht="18">
      <c r="Q23" s="126">
        <v>19</v>
      </c>
      <c r="R23" s="236" t="s">
        <v>325</v>
      </c>
      <c r="S23" s="212"/>
      <c r="T23" s="212"/>
      <c r="U23" s="212"/>
      <c r="V23" s="212"/>
      <c r="W23" s="212"/>
      <c r="X23" s="212"/>
      <c r="Y23" s="233"/>
      <c r="Z23" s="233"/>
      <c r="AA23" s="128" t="s">
        <v>8</v>
      </c>
      <c r="AB23" s="128">
        <v>40</v>
      </c>
      <c r="AC23" s="125">
        <f t="shared" si="0"/>
        <v>40</v>
      </c>
      <c r="AD23" s="212"/>
      <c r="AE23" s="212"/>
      <c r="AF23" s="270">
        <v>15</v>
      </c>
      <c r="AG23" s="258"/>
    </row>
    <row r="24" spans="17:33" ht="18">
      <c r="Q24" s="126">
        <v>20</v>
      </c>
      <c r="R24" s="236" t="s">
        <v>326</v>
      </c>
      <c r="S24" s="225"/>
      <c r="T24" s="225"/>
      <c r="U24" s="225"/>
      <c r="V24" s="225"/>
      <c r="W24" s="225"/>
      <c r="X24" s="225"/>
      <c r="Y24" s="224"/>
      <c r="Z24" s="224"/>
      <c r="AA24" s="128" t="s">
        <v>8</v>
      </c>
      <c r="AB24" s="128">
        <v>40</v>
      </c>
      <c r="AC24" s="125">
        <f t="shared" si="0"/>
        <v>40</v>
      </c>
      <c r="AD24" s="225"/>
      <c r="AE24" s="225"/>
      <c r="AF24" s="270">
        <v>15</v>
      </c>
      <c r="AG24" s="258"/>
    </row>
    <row r="25" spans="17:33" ht="18">
      <c r="Q25" s="126">
        <v>21</v>
      </c>
      <c r="R25" s="236" t="s">
        <v>355</v>
      </c>
      <c r="S25" s="225"/>
      <c r="T25" s="225"/>
      <c r="U25" s="225"/>
      <c r="V25" s="225"/>
      <c r="W25" s="225"/>
      <c r="X25" s="225"/>
      <c r="Y25" s="224"/>
      <c r="Z25" s="224"/>
      <c r="AA25" s="128" t="s">
        <v>8</v>
      </c>
      <c r="AB25" s="128">
        <v>40</v>
      </c>
      <c r="AC25" s="125">
        <f t="shared" si="0"/>
        <v>40</v>
      </c>
      <c r="AD25" s="225"/>
      <c r="AE25" s="225"/>
      <c r="AF25" s="270">
        <v>15</v>
      </c>
      <c r="AG25" s="258"/>
    </row>
    <row r="26" ht="18">
      <c r="AF26" s="285"/>
    </row>
    <row r="27" ht="18">
      <c r="AF27" s="285"/>
    </row>
  </sheetData>
  <sheetProtection selectLockedCells="1" selectUnlockedCells="1"/>
  <mergeCells count="6">
    <mergeCell ref="AF3:AF4"/>
    <mergeCell ref="Q2:AE2"/>
    <mergeCell ref="Q3:Q4"/>
    <mergeCell ref="R3:R4"/>
    <mergeCell ref="AC3:AC4"/>
    <mergeCell ref="AD3:AD4"/>
  </mergeCells>
  <printOptions/>
  <pageMargins left="0.25" right="0.25" top="0.75" bottom="0.75" header="0.3" footer="0.3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6"/>
  <sheetViews>
    <sheetView zoomScale="73" zoomScaleNormal="73" zoomScalePageLayoutView="0" workbookViewId="0" topLeftCell="A1">
      <selection activeCell="A3" sqref="A3:N24"/>
    </sheetView>
  </sheetViews>
  <sheetFormatPr defaultColWidth="9.140625" defaultRowHeight="15"/>
  <cols>
    <col min="1" max="1" width="4.57421875" style="1" customWidth="1"/>
    <col min="2" max="2" width="32.140625" style="1" customWidth="1"/>
    <col min="3" max="3" width="9.28125" style="66" bestFit="1" customWidth="1"/>
    <col min="4" max="4" width="8.57421875" style="66" bestFit="1" customWidth="1"/>
    <col min="5" max="5" width="9.8515625" style="73" bestFit="1" customWidth="1"/>
    <col min="6" max="6" width="9.140625" style="73" bestFit="1" customWidth="1"/>
    <col min="7" max="7" width="9.8515625" style="31" bestFit="1" customWidth="1"/>
    <col min="8" max="8" width="10.140625" style="31" bestFit="1" customWidth="1"/>
    <col min="9" max="9" width="9.8515625" style="88" bestFit="1" customWidth="1"/>
    <col min="10" max="10" width="10.140625" style="88" bestFit="1" customWidth="1"/>
    <col min="11" max="12" width="10.140625" style="31" customWidth="1"/>
    <col min="13" max="13" width="10.57421875" style="16" customWidth="1"/>
    <col min="14" max="14" width="10.00390625" style="18" customWidth="1"/>
    <col min="15" max="15" width="9.00390625" style="18" customWidth="1"/>
    <col min="16" max="17" width="6.7109375" style="1" hidden="1" customWidth="1"/>
    <col min="18" max="16384" width="9.140625" style="1" customWidth="1"/>
  </cols>
  <sheetData>
    <row r="2" ht="15.75" thickBot="1"/>
    <row r="3" spans="1:17" ht="58.5" customHeight="1" thickBot="1">
      <c r="A3" s="368" t="s">
        <v>25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6"/>
      <c r="O3" s="343"/>
      <c r="P3" s="343"/>
      <c r="Q3" s="343"/>
    </row>
    <row r="4" ht="15" hidden="1"/>
    <row r="5" spans="1:15" ht="108.75" customHeight="1">
      <c r="A5" s="393" t="s">
        <v>12</v>
      </c>
      <c r="B5" s="394" t="s">
        <v>13</v>
      </c>
      <c r="C5" s="93" t="s">
        <v>130</v>
      </c>
      <c r="D5" s="93" t="s">
        <v>131</v>
      </c>
      <c r="E5" s="103" t="s">
        <v>186</v>
      </c>
      <c r="F5" s="103" t="s">
        <v>187</v>
      </c>
      <c r="G5" s="93" t="s">
        <v>222</v>
      </c>
      <c r="H5" s="93" t="s">
        <v>224</v>
      </c>
      <c r="I5" s="231" t="s">
        <v>271</v>
      </c>
      <c r="J5" s="231" t="s">
        <v>278</v>
      </c>
      <c r="K5" s="290" t="s">
        <v>308</v>
      </c>
      <c r="L5" s="290" t="s">
        <v>309</v>
      </c>
      <c r="M5" s="388" t="s">
        <v>2</v>
      </c>
      <c r="N5" s="388" t="s">
        <v>3</v>
      </c>
      <c r="O5" s="1"/>
    </row>
    <row r="6" spans="1:15" ht="24" customHeight="1">
      <c r="A6" s="393"/>
      <c r="B6" s="395"/>
      <c r="C6" s="94" t="s">
        <v>4</v>
      </c>
      <c r="D6" s="94" t="s">
        <v>5</v>
      </c>
      <c r="E6" s="104" t="s">
        <v>4</v>
      </c>
      <c r="F6" s="104" t="s">
        <v>5</v>
      </c>
      <c r="G6" s="94" t="s">
        <v>4</v>
      </c>
      <c r="H6" s="94" t="s">
        <v>5</v>
      </c>
      <c r="I6" s="113" t="s">
        <v>4</v>
      </c>
      <c r="J6" s="113" t="s">
        <v>5</v>
      </c>
      <c r="K6" s="291" t="s">
        <v>4</v>
      </c>
      <c r="L6" s="291" t="s">
        <v>5</v>
      </c>
      <c r="M6" s="388"/>
      <c r="N6" s="388"/>
      <c r="O6" s="1"/>
    </row>
    <row r="7" spans="1:15" s="124" customFormat="1" ht="18">
      <c r="A7" s="95">
        <v>1</v>
      </c>
      <c r="B7" s="127" t="s">
        <v>23</v>
      </c>
      <c r="C7" s="95" t="s">
        <v>8</v>
      </c>
      <c r="D7" s="95">
        <v>40</v>
      </c>
      <c r="E7" s="105" t="s">
        <v>8</v>
      </c>
      <c r="F7" s="105">
        <v>40</v>
      </c>
      <c r="G7" s="98" t="s">
        <v>8</v>
      </c>
      <c r="H7" s="98">
        <v>40</v>
      </c>
      <c r="I7" s="105" t="s">
        <v>8</v>
      </c>
      <c r="J7" s="105">
        <v>40</v>
      </c>
      <c r="K7" s="289" t="s">
        <v>7</v>
      </c>
      <c r="L7" s="289">
        <v>80</v>
      </c>
      <c r="M7" s="95">
        <f aca="true" t="shared" si="0" ref="M7:M24">SUM(C7:L7)</f>
        <v>240</v>
      </c>
      <c r="N7" s="164">
        <v>1</v>
      </c>
      <c r="O7" s="215"/>
    </row>
    <row r="8" spans="1:14" s="45" customFormat="1" ht="18">
      <c r="A8" s="95">
        <v>2</v>
      </c>
      <c r="B8" s="127" t="s">
        <v>120</v>
      </c>
      <c r="C8" s="98" t="s">
        <v>7</v>
      </c>
      <c r="D8" s="98">
        <v>80</v>
      </c>
      <c r="E8" s="105" t="s">
        <v>7</v>
      </c>
      <c r="F8" s="105">
        <v>80</v>
      </c>
      <c r="G8" s="98" t="s">
        <v>10</v>
      </c>
      <c r="H8" s="98">
        <v>50</v>
      </c>
      <c r="I8" s="105"/>
      <c r="J8" s="105"/>
      <c r="K8" s="105"/>
      <c r="L8" s="105"/>
      <c r="M8" s="95">
        <f t="shared" si="0"/>
        <v>210</v>
      </c>
      <c r="N8" s="164">
        <v>2</v>
      </c>
    </row>
    <row r="9" spans="1:15" s="42" customFormat="1" ht="18">
      <c r="A9" s="95">
        <v>3</v>
      </c>
      <c r="B9" s="127" t="s">
        <v>16</v>
      </c>
      <c r="C9" s="98" t="s">
        <v>8</v>
      </c>
      <c r="D9" s="98">
        <v>40</v>
      </c>
      <c r="E9" s="105" t="s">
        <v>10</v>
      </c>
      <c r="F9" s="105">
        <v>50</v>
      </c>
      <c r="G9" s="98"/>
      <c r="H9" s="98"/>
      <c r="I9" s="105" t="s">
        <v>7</v>
      </c>
      <c r="J9" s="105">
        <v>80</v>
      </c>
      <c r="K9" s="105"/>
      <c r="L9" s="105"/>
      <c r="M9" s="95">
        <f>SUM(C9:L9)</f>
        <v>170</v>
      </c>
      <c r="N9" s="164">
        <v>3</v>
      </c>
      <c r="O9" s="215"/>
    </row>
    <row r="10" spans="1:15" s="55" customFormat="1" ht="18">
      <c r="A10" s="95">
        <v>4</v>
      </c>
      <c r="B10" s="127" t="s">
        <v>104</v>
      </c>
      <c r="C10" s="98" t="s">
        <v>9</v>
      </c>
      <c r="D10" s="98">
        <v>60</v>
      </c>
      <c r="E10" s="105" t="s">
        <v>8</v>
      </c>
      <c r="F10" s="105">
        <v>40</v>
      </c>
      <c r="G10" s="98" t="s">
        <v>9</v>
      </c>
      <c r="H10" s="98">
        <v>60</v>
      </c>
      <c r="I10" s="105"/>
      <c r="J10" s="105"/>
      <c r="K10" s="105"/>
      <c r="L10" s="105"/>
      <c r="M10" s="95">
        <f t="shared" si="0"/>
        <v>160</v>
      </c>
      <c r="N10" s="164">
        <v>4</v>
      </c>
      <c r="O10" s="258"/>
    </row>
    <row r="11" spans="1:15" s="45" customFormat="1" ht="18">
      <c r="A11" s="95">
        <v>5</v>
      </c>
      <c r="B11" s="127" t="s">
        <v>89</v>
      </c>
      <c r="C11" s="98" t="s">
        <v>8</v>
      </c>
      <c r="D11" s="98">
        <v>40</v>
      </c>
      <c r="E11" s="105" t="s">
        <v>8</v>
      </c>
      <c r="F11" s="105">
        <v>40</v>
      </c>
      <c r="G11" s="98" t="s">
        <v>7</v>
      </c>
      <c r="H11" s="98">
        <v>80</v>
      </c>
      <c r="I11" s="105"/>
      <c r="J11" s="105"/>
      <c r="K11" s="105"/>
      <c r="L11" s="105"/>
      <c r="M11" s="95">
        <f>SUM(C11:L11)</f>
        <v>160</v>
      </c>
      <c r="N11" s="164">
        <v>4</v>
      </c>
      <c r="O11" s="258"/>
    </row>
    <row r="12" spans="1:15" s="55" customFormat="1" ht="18">
      <c r="A12" s="95">
        <v>6</v>
      </c>
      <c r="B12" s="127" t="s">
        <v>63</v>
      </c>
      <c r="C12" s="98" t="s">
        <v>10</v>
      </c>
      <c r="D12" s="98">
        <v>50</v>
      </c>
      <c r="E12" s="105" t="s">
        <v>9</v>
      </c>
      <c r="F12" s="105">
        <v>60</v>
      </c>
      <c r="G12" s="98" t="s">
        <v>10</v>
      </c>
      <c r="H12" s="95">
        <v>50</v>
      </c>
      <c r="I12" s="136"/>
      <c r="J12" s="136"/>
      <c r="K12" s="136"/>
      <c r="L12" s="136"/>
      <c r="M12" s="95">
        <f t="shared" si="0"/>
        <v>160</v>
      </c>
      <c r="N12" s="164">
        <v>4</v>
      </c>
      <c r="O12" s="258"/>
    </row>
    <row r="13" spans="1:15" s="112" customFormat="1" ht="18">
      <c r="A13" s="95">
        <v>7</v>
      </c>
      <c r="B13" s="127" t="s">
        <v>231</v>
      </c>
      <c r="C13" s="271"/>
      <c r="D13" s="271"/>
      <c r="E13" s="271"/>
      <c r="F13" s="271"/>
      <c r="G13" s="272" t="s">
        <v>8</v>
      </c>
      <c r="H13" s="203">
        <v>40</v>
      </c>
      <c r="I13" s="136" t="s">
        <v>9</v>
      </c>
      <c r="J13" s="136">
        <v>60</v>
      </c>
      <c r="K13" s="97" t="s">
        <v>8</v>
      </c>
      <c r="L13" s="97">
        <v>40</v>
      </c>
      <c r="M13" s="95">
        <f>SUM(C13:L13)</f>
        <v>140</v>
      </c>
      <c r="N13" s="164">
        <v>7</v>
      </c>
      <c r="O13" s="258"/>
    </row>
    <row r="14" spans="1:15" s="55" customFormat="1" ht="18">
      <c r="A14" s="95">
        <v>8</v>
      </c>
      <c r="B14" s="127" t="s">
        <v>62</v>
      </c>
      <c r="C14" s="98" t="s">
        <v>10</v>
      </c>
      <c r="D14" s="98">
        <v>50</v>
      </c>
      <c r="E14" s="105"/>
      <c r="F14" s="105"/>
      <c r="G14" s="98" t="s">
        <v>8</v>
      </c>
      <c r="H14" s="98">
        <v>40</v>
      </c>
      <c r="I14" s="105"/>
      <c r="J14" s="105"/>
      <c r="K14" s="105"/>
      <c r="L14" s="105"/>
      <c r="M14" s="95">
        <f t="shared" si="0"/>
        <v>90</v>
      </c>
      <c r="N14" s="164">
        <v>8</v>
      </c>
      <c r="O14" s="258"/>
    </row>
    <row r="15" spans="1:15" s="45" customFormat="1" ht="18">
      <c r="A15" s="95">
        <v>9</v>
      </c>
      <c r="B15" s="127" t="s">
        <v>155</v>
      </c>
      <c r="C15" s="98" t="s">
        <v>8</v>
      </c>
      <c r="D15" s="98">
        <v>40</v>
      </c>
      <c r="E15" s="105" t="s">
        <v>10</v>
      </c>
      <c r="F15" s="105">
        <v>50</v>
      </c>
      <c r="G15" s="98"/>
      <c r="H15" s="98"/>
      <c r="I15" s="105"/>
      <c r="J15" s="105"/>
      <c r="K15" s="105"/>
      <c r="L15" s="105"/>
      <c r="M15" s="95">
        <f t="shared" si="0"/>
        <v>90</v>
      </c>
      <c r="N15" s="164">
        <v>8</v>
      </c>
      <c r="O15" s="258"/>
    </row>
    <row r="16" spans="1:15" s="14" customFormat="1" ht="18">
      <c r="A16" s="95">
        <v>10</v>
      </c>
      <c r="B16" s="127" t="s">
        <v>354</v>
      </c>
      <c r="C16" s="273"/>
      <c r="D16" s="273"/>
      <c r="E16" s="273"/>
      <c r="F16" s="273"/>
      <c r="G16" s="273"/>
      <c r="H16" s="127"/>
      <c r="I16" s="195" t="s">
        <v>10</v>
      </c>
      <c r="J16" s="195">
        <v>50</v>
      </c>
      <c r="K16" s="128" t="s">
        <v>8</v>
      </c>
      <c r="L16" s="128">
        <v>40</v>
      </c>
      <c r="M16" s="95">
        <f t="shared" si="0"/>
        <v>90</v>
      </c>
      <c r="N16" s="270">
        <v>8</v>
      </c>
      <c r="O16" s="258"/>
    </row>
    <row r="17" spans="1:15" ht="18">
      <c r="A17" s="95">
        <v>11</v>
      </c>
      <c r="B17" s="127" t="s">
        <v>284</v>
      </c>
      <c r="C17" s="273"/>
      <c r="D17" s="273"/>
      <c r="E17" s="273"/>
      <c r="F17" s="273"/>
      <c r="G17" s="273"/>
      <c r="H17" s="127"/>
      <c r="I17" s="195" t="s">
        <v>8</v>
      </c>
      <c r="J17" s="195">
        <v>40</v>
      </c>
      <c r="K17" s="128" t="s">
        <v>10</v>
      </c>
      <c r="L17" s="128">
        <v>50</v>
      </c>
      <c r="M17" s="95">
        <f t="shared" si="0"/>
        <v>90</v>
      </c>
      <c r="N17" s="270">
        <v>8</v>
      </c>
      <c r="O17" s="258"/>
    </row>
    <row r="18" spans="1:15" s="50" customFormat="1" ht="18">
      <c r="A18" s="95">
        <v>12</v>
      </c>
      <c r="B18" s="127" t="s">
        <v>90</v>
      </c>
      <c r="C18" s="98"/>
      <c r="D18" s="98"/>
      <c r="E18" s="105" t="s">
        <v>8</v>
      </c>
      <c r="F18" s="105">
        <v>40</v>
      </c>
      <c r="G18" s="98"/>
      <c r="H18" s="98"/>
      <c r="I18" s="105" t="s">
        <v>8</v>
      </c>
      <c r="J18" s="105">
        <v>40</v>
      </c>
      <c r="K18" s="105"/>
      <c r="L18" s="105"/>
      <c r="M18" s="95">
        <f>SUM(C18:L18)</f>
        <v>80</v>
      </c>
      <c r="N18" s="164">
        <v>12</v>
      </c>
      <c r="O18" s="258"/>
    </row>
    <row r="19" spans="1:15" ht="18">
      <c r="A19" s="95">
        <v>13</v>
      </c>
      <c r="B19" s="127" t="s">
        <v>283</v>
      </c>
      <c r="C19" s="273"/>
      <c r="D19" s="273"/>
      <c r="E19" s="273"/>
      <c r="F19" s="273"/>
      <c r="G19" s="273"/>
      <c r="H19" s="127"/>
      <c r="I19" s="195" t="s">
        <v>8</v>
      </c>
      <c r="J19" s="195">
        <v>40</v>
      </c>
      <c r="K19" s="128" t="s">
        <v>8</v>
      </c>
      <c r="L19" s="128">
        <v>40</v>
      </c>
      <c r="M19" s="95">
        <f t="shared" si="0"/>
        <v>80</v>
      </c>
      <c r="N19" s="270">
        <v>12</v>
      </c>
      <c r="O19" s="258"/>
    </row>
    <row r="20" spans="1:15" ht="18">
      <c r="A20" s="95">
        <v>14</v>
      </c>
      <c r="B20" s="236" t="s">
        <v>327</v>
      </c>
      <c r="C20" s="226"/>
      <c r="D20" s="226"/>
      <c r="E20" s="226"/>
      <c r="F20" s="226"/>
      <c r="G20" s="274"/>
      <c r="H20" s="209"/>
      <c r="I20" s="29"/>
      <c r="J20" s="29"/>
      <c r="K20" s="24" t="s">
        <v>9</v>
      </c>
      <c r="L20" s="24">
        <v>60</v>
      </c>
      <c r="M20" s="95">
        <f t="shared" si="0"/>
        <v>60</v>
      </c>
      <c r="N20" s="4">
        <v>14</v>
      </c>
      <c r="O20" s="258"/>
    </row>
    <row r="21" spans="1:15" s="14" customFormat="1" ht="18">
      <c r="A21" s="95">
        <v>15</v>
      </c>
      <c r="B21" s="127" t="s">
        <v>282</v>
      </c>
      <c r="C21" s="273"/>
      <c r="D21" s="273"/>
      <c r="E21" s="273"/>
      <c r="F21" s="273"/>
      <c r="G21" s="273"/>
      <c r="H21" s="127"/>
      <c r="I21" s="195" t="s">
        <v>10</v>
      </c>
      <c r="J21" s="195">
        <v>50</v>
      </c>
      <c r="K21" s="195"/>
      <c r="L21" s="195"/>
      <c r="M21" s="95">
        <f t="shared" si="0"/>
        <v>50</v>
      </c>
      <c r="N21" s="270">
        <v>15</v>
      </c>
      <c r="O21" s="258"/>
    </row>
    <row r="22" spans="1:15" ht="18">
      <c r="A22" s="95">
        <v>16</v>
      </c>
      <c r="B22" s="236" t="s">
        <v>328</v>
      </c>
      <c r="C22" s="226"/>
      <c r="D22" s="226"/>
      <c r="E22" s="226"/>
      <c r="F22" s="226"/>
      <c r="G22" s="274"/>
      <c r="H22" s="209"/>
      <c r="I22" s="29"/>
      <c r="J22" s="29"/>
      <c r="K22" s="24" t="s">
        <v>10</v>
      </c>
      <c r="L22" s="24">
        <v>50</v>
      </c>
      <c r="M22" s="95">
        <f t="shared" si="0"/>
        <v>50</v>
      </c>
      <c r="N22" s="4">
        <v>15</v>
      </c>
      <c r="O22" s="258"/>
    </row>
    <row r="23" spans="1:15" ht="18">
      <c r="A23" s="95">
        <v>17</v>
      </c>
      <c r="B23" s="236" t="s">
        <v>329</v>
      </c>
      <c r="C23" s="226"/>
      <c r="D23" s="226"/>
      <c r="E23" s="226"/>
      <c r="F23" s="226"/>
      <c r="G23" s="274"/>
      <c r="H23" s="209"/>
      <c r="I23" s="29"/>
      <c r="J23" s="29"/>
      <c r="K23" s="24" t="s">
        <v>8</v>
      </c>
      <c r="L23" s="24">
        <v>40</v>
      </c>
      <c r="M23" s="95">
        <f t="shared" si="0"/>
        <v>40</v>
      </c>
      <c r="N23" s="4">
        <v>17</v>
      </c>
      <c r="O23" s="258"/>
    </row>
    <row r="24" spans="1:15" s="112" customFormat="1" ht="18">
      <c r="A24" s="95">
        <v>18</v>
      </c>
      <c r="B24" s="127" t="s">
        <v>230</v>
      </c>
      <c r="C24" s="271"/>
      <c r="D24" s="271"/>
      <c r="E24" s="271"/>
      <c r="F24" s="271"/>
      <c r="G24" s="272" t="s">
        <v>8</v>
      </c>
      <c r="H24" s="203">
        <v>40</v>
      </c>
      <c r="I24" s="261"/>
      <c r="J24" s="261"/>
      <c r="K24" s="261"/>
      <c r="L24" s="261"/>
      <c r="M24" s="95">
        <f t="shared" si="0"/>
        <v>40</v>
      </c>
      <c r="N24" s="164">
        <v>17</v>
      </c>
      <c r="O24" s="258"/>
    </row>
    <row r="25" spans="2:15" ht="18">
      <c r="B25" s="132"/>
      <c r="C25" s="275"/>
      <c r="D25" s="275"/>
      <c r="E25" s="275"/>
      <c r="F25" s="275"/>
      <c r="G25" s="254"/>
      <c r="M25" s="1"/>
      <c r="N25" s="1"/>
      <c r="O25" s="1"/>
    </row>
    <row r="26" ht="18">
      <c r="B26" s="132"/>
    </row>
  </sheetData>
  <sheetProtection selectLockedCells="1" selectUnlockedCells="1"/>
  <mergeCells count="5">
    <mergeCell ref="M5:M6"/>
    <mergeCell ref="N5:N6"/>
    <mergeCell ref="A5:A6"/>
    <mergeCell ref="B5:B6"/>
    <mergeCell ref="A3:N3"/>
  </mergeCells>
  <printOptions/>
  <pageMargins left="0.159722222222222" right="0.159722222222222" top="0.52" bottom="0.5" header="0.511805555555556" footer="0.511805555555556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N26"/>
  <sheetViews>
    <sheetView zoomScale="80" zoomScaleNormal="80" zoomScalePageLayoutView="0" workbookViewId="0" topLeftCell="A1">
      <selection activeCell="A2" sqref="A2:N25"/>
    </sheetView>
  </sheetViews>
  <sheetFormatPr defaultColWidth="9.140625" defaultRowHeight="15"/>
  <cols>
    <col min="1" max="1" width="5.140625" style="1" customWidth="1"/>
    <col min="2" max="2" width="34.8515625" style="1" customWidth="1"/>
    <col min="3" max="3" width="9.140625" style="66" customWidth="1"/>
    <col min="4" max="4" width="8.140625" style="66" customWidth="1"/>
    <col min="5" max="6" width="9.140625" style="73" customWidth="1"/>
    <col min="7" max="8" width="9.140625" style="83" customWidth="1"/>
    <col min="9" max="10" width="9.140625" style="230" customWidth="1"/>
    <col min="11" max="12" width="9.140625" style="240" customWidth="1"/>
    <col min="13" max="16384" width="9.140625" style="1" customWidth="1"/>
  </cols>
  <sheetData>
    <row r="1" spans="9:12" s="311" customFormat="1" ht="15.75" thickBot="1">
      <c r="I1" s="230"/>
      <c r="J1" s="230"/>
      <c r="K1" s="240"/>
      <c r="L1" s="240"/>
    </row>
    <row r="2" spans="1:14" ht="40.5" customHeight="1" thickBot="1">
      <c r="A2" s="368" t="s">
        <v>347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ht="164.25" customHeight="1">
      <c r="A3" s="379" t="s">
        <v>12</v>
      </c>
      <c r="B3" s="381" t="s">
        <v>13</v>
      </c>
      <c r="C3" s="315" t="s">
        <v>130</v>
      </c>
      <c r="D3" s="315" t="s">
        <v>131</v>
      </c>
      <c r="E3" s="334" t="s">
        <v>186</v>
      </c>
      <c r="F3" s="334" t="s">
        <v>187</v>
      </c>
      <c r="G3" s="333" t="s">
        <v>222</v>
      </c>
      <c r="H3" s="333" t="s">
        <v>224</v>
      </c>
      <c r="I3" s="340" t="s">
        <v>271</v>
      </c>
      <c r="J3" s="340" t="s">
        <v>278</v>
      </c>
      <c r="K3" s="319" t="s">
        <v>308</v>
      </c>
      <c r="L3" s="319" t="s">
        <v>309</v>
      </c>
      <c r="M3" s="382" t="s">
        <v>2</v>
      </c>
      <c r="N3" s="382" t="s">
        <v>3</v>
      </c>
    </row>
    <row r="4" spans="1:14" ht="15.75">
      <c r="A4" s="380"/>
      <c r="B4" s="379"/>
      <c r="C4" s="10" t="s">
        <v>4</v>
      </c>
      <c r="D4" s="10" t="s">
        <v>5</v>
      </c>
      <c r="E4" s="89" t="s">
        <v>4</v>
      </c>
      <c r="F4" s="89" t="s">
        <v>5</v>
      </c>
      <c r="G4" s="85" t="s">
        <v>4</v>
      </c>
      <c r="H4" s="85" t="s">
        <v>5</v>
      </c>
      <c r="I4" s="113" t="s">
        <v>4</v>
      </c>
      <c r="J4" s="113" t="s">
        <v>5</v>
      </c>
      <c r="K4" s="310" t="s">
        <v>4</v>
      </c>
      <c r="L4" s="310" t="s">
        <v>5</v>
      </c>
      <c r="M4" s="383"/>
      <c r="N4" s="383"/>
    </row>
    <row r="5" spans="1:14" s="79" customFormat="1" ht="15">
      <c r="A5" s="2">
        <v>1</v>
      </c>
      <c r="B5" s="3" t="s">
        <v>105</v>
      </c>
      <c r="C5" s="2" t="s">
        <v>8</v>
      </c>
      <c r="D5" s="2">
        <v>40</v>
      </c>
      <c r="E5" s="87" t="s">
        <v>8</v>
      </c>
      <c r="F5" s="87">
        <v>40</v>
      </c>
      <c r="G5" s="87" t="s">
        <v>7</v>
      </c>
      <c r="H5" s="87">
        <v>80</v>
      </c>
      <c r="I5" s="213"/>
      <c r="J5" s="213"/>
      <c r="K5" s="30" t="s">
        <v>10</v>
      </c>
      <c r="L5" s="30">
        <v>50</v>
      </c>
      <c r="M5" s="2">
        <f>SUM(D5:L5)</f>
        <v>210</v>
      </c>
      <c r="N5" s="4">
        <v>1</v>
      </c>
    </row>
    <row r="6" spans="1:15" s="124" customFormat="1" ht="15">
      <c r="A6" s="2">
        <v>2</v>
      </c>
      <c r="B6" s="3" t="s">
        <v>36</v>
      </c>
      <c r="C6" s="2" t="s">
        <v>7</v>
      </c>
      <c r="D6" s="2">
        <v>80</v>
      </c>
      <c r="E6" s="87"/>
      <c r="F6" s="87"/>
      <c r="G6" s="87" t="s">
        <v>8</v>
      </c>
      <c r="H6" s="87">
        <v>40</v>
      </c>
      <c r="I6" s="87"/>
      <c r="J6" s="87"/>
      <c r="K6" s="30" t="s">
        <v>7</v>
      </c>
      <c r="L6" s="30">
        <v>80</v>
      </c>
      <c r="M6" s="2">
        <f>SUM(C6:L6)</f>
        <v>200</v>
      </c>
      <c r="N6" s="4">
        <v>2</v>
      </c>
      <c r="O6" s="147"/>
    </row>
    <row r="7" spans="1:248" s="59" customFormat="1" ht="15">
      <c r="A7" s="2">
        <v>3</v>
      </c>
      <c r="B7" s="3" t="s">
        <v>54</v>
      </c>
      <c r="C7" s="2" t="s">
        <v>10</v>
      </c>
      <c r="D7" s="2">
        <v>50</v>
      </c>
      <c r="E7" s="87" t="s">
        <v>9</v>
      </c>
      <c r="F7" s="87">
        <v>60</v>
      </c>
      <c r="G7" s="87" t="s">
        <v>10</v>
      </c>
      <c r="H7" s="87">
        <v>50</v>
      </c>
      <c r="I7" s="87"/>
      <c r="J7" s="87"/>
      <c r="K7" s="87"/>
      <c r="L7" s="87"/>
      <c r="M7" s="2">
        <f>SUM(C7:L7)</f>
        <v>160</v>
      </c>
      <c r="N7" s="4">
        <v>3</v>
      </c>
      <c r="O7" s="215"/>
      <c r="IK7" s="59">
        <f>SUM(A7:IJ7)</f>
        <v>326</v>
      </c>
      <c r="IN7" s="59">
        <f>SUM(IK7)</f>
        <v>326</v>
      </c>
    </row>
    <row r="8" spans="1:248" s="45" customFormat="1" ht="15">
      <c r="A8" s="2">
        <v>4</v>
      </c>
      <c r="B8" s="3" t="s">
        <v>64</v>
      </c>
      <c r="C8" s="2" t="s">
        <v>9</v>
      </c>
      <c r="D8" s="2">
        <v>60</v>
      </c>
      <c r="E8" s="87" t="s">
        <v>8</v>
      </c>
      <c r="F8" s="87">
        <v>40</v>
      </c>
      <c r="G8" s="87" t="s">
        <v>10</v>
      </c>
      <c r="H8" s="87">
        <v>50</v>
      </c>
      <c r="I8" s="213"/>
      <c r="J8" s="213"/>
      <c r="K8" s="87"/>
      <c r="L8" s="87"/>
      <c r="M8" s="2">
        <f aca="true" t="shared" si="0" ref="M8:M25">SUM(C8:L8)</f>
        <v>150</v>
      </c>
      <c r="N8" s="4">
        <v>4</v>
      </c>
      <c r="O8" s="258"/>
      <c r="IK8" s="45">
        <f>SUM(A8:IJ8)</f>
        <v>308</v>
      </c>
      <c r="IN8" s="45">
        <f>SUM(IK8)</f>
        <v>308</v>
      </c>
    </row>
    <row r="9" spans="1:15" s="79" customFormat="1" ht="15">
      <c r="A9" s="2">
        <v>5</v>
      </c>
      <c r="B9" s="3" t="s">
        <v>40</v>
      </c>
      <c r="C9" s="2"/>
      <c r="D9" s="2"/>
      <c r="E9" s="87" t="s">
        <v>10</v>
      </c>
      <c r="F9" s="87">
        <v>50</v>
      </c>
      <c r="G9" s="87" t="s">
        <v>8</v>
      </c>
      <c r="H9" s="87">
        <v>40</v>
      </c>
      <c r="I9" s="87" t="s">
        <v>9</v>
      </c>
      <c r="J9" s="87">
        <v>60</v>
      </c>
      <c r="K9" s="87"/>
      <c r="L9" s="87"/>
      <c r="M9" s="2">
        <f t="shared" si="0"/>
        <v>150</v>
      </c>
      <c r="N9" s="4">
        <v>4</v>
      </c>
      <c r="O9" s="258"/>
    </row>
    <row r="10" spans="1:15" s="124" customFormat="1" ht="15">
      <c r="A10" s="2">
        <v>6</v>
      </c>
      <c r="B10" s="3" t="s">
        <v>20</v>
      </c>
      <c r="C10" s="17"/>
      <c r="D10" s="17"/>
      <c r="E10" s="87" t="s">
        <v>7</v>
      </c>
      <c r="F10" s="87">
        <v>80</v>
      </c>
      <c r="G10" s="87" t="s">
        <v>9</v>
      </c>
      <c r="H10" s="87">
        <v>60</v>
      </c>
      <c r="I10" s="213"/>
      <c r="J10" s="213"/>
      <c r="K10" s="87"/>
      <c r="L10" s="87"/>
      <c r="M10" s="2">
        <f>SUM(C10:L10)</f>
        <v>140</v>
      </c>
      <c r="N10" s="4">
        <v>6</v>
      </c>
      <c r="O10" s="258"/>
    </row>
    <row r="11" spans="1:248" s="45" customFormat="1" ht="15">
      <c r="A11" s="2">
        <v>7</v>
      </c>
      <c r="B11" s="3" t="s">
        <v>19</v>
      </c>
      <c r="C11" s="2" t="s">
        <v>10</v>
      </c>
      <c r="D11" s="2">
        <v>50</v>
      </c>
      <c r="E11" s="87"/>
      <c r="F11" s="87"/>
      <c r="G11" s="87"/>
      <c r="H11" s="87"/>
      <c r="I11" s="87" t="s">
        <v>7</v>
      </c>
      <c r="J11" s="87">
        <v>80</v>
      </c>
      <c r="K11" s="87"/>
      <c r="L11" s="87"/>
      <c r="M11" s="2">
        <f t="shared" si="0"/>
        <v>130</v>
      </c>
      <c r="N11" s="4">
        <v>7</v>
      </c>
      <c r="O11" s="258"/>
      <c r="IK11" s="45">
        <f>SUM(A11:IJ11)</f>
        <v>274</v>
      </c>
      <c r="IN11" s="45">
        <f>SUM(IK11)</f>
        <v>274</v>
      </c>
    </row>
    <row r="12" spans="1:248" s="42" customFormat="1" ht="15">
      <c r="A12" s="2">
        <v>8</v>
      </c>
      <c r="B12" s="3" t="s">
        <v>121</v>
      </c>
      <c r="C12" s="2" t="s">
        <v>8</v>
      </c>
      <c r="D12" s="2">
        <v>40</v>
      </c>
      <c r="E12" s="87"/>
      <c r="F12" s="87"/>
      <c r="G12" s="87"/>
      <c r="H12" s="87"/>
      <c r="I12" s="87" t="s">
        <v>10</v>
      </c>
      <c r="J12" s="87">
        <v>50</v>
      </c>
      <c r="K12" s="87"/>
      <c r="L12" s="87"/>
      <c r="M12" s="2">
        <f t="shared" si="0"/>
        <v>90</v>
      </c>
      <c r="N12" s="4">
        <v>8</v>
      </c>
      <c r="O12" s="258"/>
      <c r="IN12" s="42">
        <f>SUM(A12:IM12)</f>
        <v>196</v>
      </c>
    </row>
    <row r="13" spans="1:248" s="42" customFormat="1" ht="15">
      <c r="A13" s="2">
        <v>9</v>
      </c>
      <c r="B13" s="3" t="s">
        <v>65</v>
      </c>
      <c r="C13" s="2" t="s">
        <v>8</v>
      </c>
      <c r="D13" s="2">
        <v>40</v>
      </c>
      <c r="E13" s="87" t="s">
        <v>10</v>
      </c>
      <c r="F13" s="87">
        <v>50</v>
      </c>
      <c r="G13" s="87"/>
      <c r="H13" s="87"/>
      <c r="I13" s="87"/>
      <c r="J13" s="87"/>
      <c r="K13" s="87"/>
      <c r="L13" s="87"/>
      <c r="M13" s="2">
        <f t="shared" si="0"/>
        <v>90</v>
      </c>
      <c r="N13" s="4">
        <v>8</v>
      </c>
      <c r="O13" s="258"/>
      <c r="IK13" s="42">
        <f>SUM(A13:IJ13)</f>
        <v>197</v>
      </c>
      <c r="IN13" s="42">
        <f>SUM(IK13)</f>
        <v>197</v>
      </c>
    </row>
    <row r="14" spans="1:15" ht="15">
      <c r="A14" s="2">
        <v>10</v>
      </c>
      <c r="B14" s="3" t="s">
        <v>156</v>
      </c>
      <c r="C14" s="2" t="s">
        <v>8</v>
      </c>
      <c r="D14" s="2">
        <v>40</v>
      </c>
      <c r="E14" s="87"/>
      <c r="F14" s="87"/>
      <c r="G14" s="87"/>
      <c r="H14" s="87"/>
      <c r="I14" s="87" t="s">
        <v>10</v>
      </c>
      <c r="J14" s="87">
        <v>50</v>
      </c>
      <c r="K14" s="87"/>
      <c r="L14" s="87"/>
      <c r="M14" s="2">
        <f t="shared" si="0"/>
        <v>90</v>
      </c>
      <c r="N14" s="4">
        <v>8</v>
      </c>
      <c r="O14" s="258"/>
    </row>
    <row r="15" spans="1:15" s="79" customFormat="1" ht="15">
      <c r="A15" s="2">
        <v>11</v>
      </c>
      <c r="B15" s="3" t="s">
        <v>95</v>
      </c>
      <c r="C15" s="17"/>
      <c r="D15" s="17"/>
      <c r="E15" s="87" t="s">
        <v>8</v>
      </c>
      <c r="F15" s="87">
        <v>40</v>
      </c>
      <c r="G15" s="87"/>
      <c r="H15" s="87"/>
      <c r="I15" s="87"/>
      <c r="J15" s="87"/>
      <c r="K15" s="30" t="s">
        <v>8</v>
      </c>
      <c r="L15" s="30">
        <v>40</v>
      </c>
      <c r="M15" s="2">
        <f>SUM(C15:L15)</f>
        <v>80</v>
      </c>
      <c r="N15" s="4">
        <v>11</v>
      </c>
      <c r="O15" s="258"/>
    </row>
    <row r="16" spans="1:15" ht="15">
      <c r="A16" s="2">
        <v>12</v>
      </c>
      <c r="B16" s="3" t="s">
        <v>37</v>
      </c>
      <c r="C16" s="3"/>
      <c r="D16" s="3"/>
      <c r="E16" s="3"/>
      <c r="F16" s="3"/>
      <c r="G16" s="29" t="s">
        <v>8</v>
      </c>
      <c r="H16" s="29">
        <v>40</v>
      </c>
      <c r="I16" s="29" t="s">
        <v>8</v>
      </c>
      <c r="J16" s="29">
        <v>40</v>
      </c>
      <c r="K16" s="29"/>
      <c r="L16" s="29"/>
      <c r="M16" s="2">
        <f t="shared" si="0"/>
        <v>80</v>
      </c>
      <c r="N16" s="4">
        <v>11</v>
      </c>
      <c r="O16" s="258"/>
    </row>
    <row r="17" spans="1:15" ht="15">
      <c r="A17" s="2">
        <v>13</v>
      </c>
      <c r="B17" s="41" t="s">
        <v>330</v>
      </c>
      <c r="C17" s="211"/>
      <c r="D17" s="211"/>
      <c r="E17" s="211"/>
      <c r="F17" s="211"/>
      <c r="G17" s="211"/>
      <c r="H17" s="211"/>
      <c r="I17" s="211"/>
      <c r="J17" s="211"/>
      <c r="K17" s="24" t="s">
        <v>9</v>
      </c>
      <c r="L17" s="24">
        <v>60</v>
      </c>
      <c r="M17" s="2">
        <f t="shared" si="0"/>
        <v>60</v>
      </c>
      <c r="N17" s="264">
        <v>13</v>
      </c>
      <c r="O17" s="258"/>
    </row>
    <row r="18" spans="1:15" ht="15">
      <c r="A18" s="2">
        <v>14</v>
      </c>
      <c r="B18" s="41" t="s">
        <v>331</v>
      </c>
      <c r="C18" s="211"/>
      <c r="D18" s="211"/>
      <c r="E18" s="211"/>
      <c r="F18" s="211"/>
      <c r="G18" s="211"/>
      <c r="H18" s="211"/>
      <c r="I18" s="211"/>
      <c r="J18" s="211"/>
      <c r="K18" s="24" t="s">
        <v>10</v>
      </c>
      <c r="L18" s="24">
        <v>50</v>
      </c>
      <c r="M18" s="2">
        <f t="shared" si="0"/>
        <v>50</v>
      </c>
      <c r="N18" s="264">
        <v>14</v>
      </c>
      <c r="O18" s="258"/>
    </row>
    <row r="19" spans="1:15" ht="15">
      <c r="A19" s="2">
        <v>15</v>
      </c>
      <c r="B19" s="3" t="s">
        <v>301</v>
      </c>
      <c r="C19" s="2"/>
      <c r="D19" s="2"/>
      <c r="E19" s="87"/>
      <c r="F19" s="87"/>
      <c r="G19" s="87"/>
      <c r="H19" s="87"/>
      <c r="I19" s="87" t="s">
        <v>8</v>
      </c>
      <c r="J19" s="87">
        <v>40</v>
      </c>
      <c r="K19" s="87"/>
      <c r="L19" s="87"/>
      <c r="M19" s="2">
        <f>SUM(C19:L19)</f>
        <v>40</v>
      </c>
      <c r="N19" s="4">
        <v>15</v>
      </c>
      <c r="O19" s="258"/>
    </row>
    <row r="20" spans="1:15" ht="15">
      <c r="A20" s="2">
        <v>16</v>
      </c>
      <c r="B20" s="3" t="s">
        <v>212</v>
      </c>
      <c r="C20" s="3"/>
      <c r="D20" s="3"/>
      <c r="E20" s="87" t="s">
        <v>8</v>
      </c>
      <c r="F20" s="87">
        <v>40</v>
      </c>
      <c r="G20" s="87"/>
      <c r="H20" s="87"/>
      <c r="I20" s="87"/>
      <c r="J20" s="87"/>
      <c r="K20" s="87"/>
      <c r="L20" s="87"/>
      <c r="M20" s="2">
        <f t="shared" si="0"/>
        <v>40</v>
      </c>
      <c r="N20" s="4">
        <v>15</v>
      </c>
      <c r="O20" s="258"/>
    </row>
    <row r="21" spans="1:15" ht="15">
      <c r="A21" s="2">
        <v>17</v>
      </c>
      <c r="B21" s="3" t="s">
        <v>299</v>
      </c>
      <c r="C21" s="3"/>
      <c r="D21" s="3"/>
      <c r="E21" s="3"/>
      <c r="F21" s="3"/>
      <c r="G21" s="3"/>
      <c r="H21" s="3"/>
      <c r="I21" s="29" t="s">
        <v>8</v>
      </c>
      <c r="J21" s="29">
        <v>40</v>
      </c>
      <c r="K21" s="29"/>
      <c r="L21" s="29"/>
      <c r="M21" s="2">
        <f t="shared" si="0"/>
        <v>40</v>
      </c>
      <c r="N21" s="4">
        <v>15</v>
      </c>
      <c r="O21" s="258"/>
    </row>
    <row r="22" spans="1:15" ht="15">
      <c r="A22" s="2">
        <v>18</v>
      </c>
      <c r="B22" s="3" t="s">
        <v>300</v>
      </c>
      <c r="C22" s="3"/>
      <c r="D22" s="3"/>
      <c r="E22" s="3"/>
      <c r="F22" s="3"/>
      <c r="G22" s="3"/>
      <c r="H22" s="3"/>
      <c r="I22" s="29" t="s">
        <v>8</v>
      </c>
      <c r="J22" s="29">
        <v>40</v>
      </c>
      <c r="K22" s="29"/>
      <c r="L22" s="29"/>
      <c r="M22" s="2">
        <f t="shared" si="0"/>
        <v>40</v>
      </c>
      <c r="N22" s="4">
        <v>15</v>
      </c>
      <c r="O22" s="258"/>
    </row>
    <row r="23" spans="1:15" ht="15">
      <c r="A23" s="2">
        <v>19</v>
      </c>
      <c r="B23" s="3" t="s">
        <v>232</v>
      </c>
      <c r="C23" s="3"/>
      <c r="D23" s="3"/>
      <c r="E23" s="3"/>
      <c r="F23" s="3"/>
      <c r="G23" s="29" t="s">
        <v>8</v>
      </c>
      <c r="H23" s="29">
        <v>40</v>
      </c>
      <c r="I23" s="29"/>
      <c r="J23" s="29"/>
      <c r="K23" s="29"/>
      <c r="L23" s="29"/>
      <c r="M23" s="2">
        <f t="shared" si="0"/>
        <v>40</v>
      </c>
      <c r="N23" s="4">
        <v>15</v>
      </c>
      <c r="O23" s="258"/>
    </row>
    <row r="24" spans="1:15" ht="15">
      <c r="A24" s="2">
        <v>20</v>
      </c>
      <c r="B24" s="41" t="s">
        <v>332</v>
      </c>
      <c r="C24" s="211"/>
      <c r="D24" s="211"/>
      <c r="E24" s="211"/>
      <c r="F24" s="211"/>
      <c r="G24" s="211"/>
      <c r="H24" s="211"/>
      <c r="I24" s="211"/>
      <c r="J24" s="211"/>
      <c r="K24" s="24" t="s">
        <v>8</v>
      </c>
      <c r="L24" s="24">
        <v>40</v>
      </c>
      <c r="M24" s="2">
        <f t="shared" si="0"/>
        <v>40</v>
      </c>
      <c r="N24" s="4">
        <v>15</v>
      </c>
      <c r="O24" s="258"/>
    </row>
    <row r="25" spans="1:15" ht="15">
      <c r="A25" s="2">
        <v>21</v>
      </c>
      <c r="B25" s="41" t="s">
        <v>333</v>
      </c>
      <c r="C25" s="211"/>
      <c r="D25" s="211"/>
      <c r="E25" s="211"/>
      <c r="F25" s="211"/>
      <c r="G25" s="211"/>
      <c r="H25" s="211"/>
      <c r="I25" s="211"/>
      <c r="J25" s="211"/>
      <c r="K25" s="24" t="s">
        <v>8</v>
      </c>
      <c r="L25" s="24">
        <v>40</v>
      </c>
      <c r="M25" s="2">
        <f t="shared" si="0"/>
        <v>40</v>
      </c>
      <c r="N25" s="4">
        <v>15</v>
      </c>
      <c r="O25" s="258"/>
    </row>
    <row r="26" spans="1:14" ht="1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41"/>
      <c r="L26" s="241"/>
      <c r="M26" s="239"/>
      <c r="N26" s="239"/>
    </row>
  </sheetData>
  <sheetProtection selectLockedCells="1" selectUnlockedCells="1"/>
  <mergeCells count="5">
    <mergeCell ref="M3:M4"/>
    <mergeCell ref="N3:N4"/>
    <mergeCell ref="A3:A4"/>
    <mergeCell ref="B3:B4"/>
    <mergeCell ref="A2:N2"/>
  </mergeCells>
  <printOptions/>
  <pageMargins left="0.25" right="0.25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 - SLB</dc:creator>
  <cp:keywords/>
  <dc:description/>
  <cp:lastModifiedBy>User1</cp:lastModifiedBy>
  <cp:lastPrinted>2019-12-27T10:50:31Z</cp:lastPrinted>
  <dcterms:created xsi:type="dcterms:W3CDTF">2016-09-20T11:15:22Z</dcterms:created>
  <dcterms:modified xsi:type="dcterms:W3CDTF">2020-01-03T10:40:23Z</dcterms:modified>
  <cp:category/>
  <cp:version/>
  <cp:contentType/>
  <cp:contentStatus/>
</cp:coreProperties>
</file>